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filterPrivacy="1" codeName="ThisWorkbook"/>
  <xr:revisionPtr revIDLastSave="0" documentId="8_{AED49C03-8E73-49C1-B175-E848EA87B0EA}" xr6:coauthVersionLast="46" xr6:coauthVersionMax="46" xr10:uidLastSave="{00000000-0000-0000-0000-000000000000}"/>
  <bookViews>
    <workbookView xWindow="-110" yWindow="-110" windowWidth="19420" windowHeight="1102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6" i="11" l="1"/>
  <c r="D45" i="11"/>
  <c r="D43" i="11"/>
  <c r="J129" i="11"/>
  <c r="E118" i="11"/>
  <c r="G10" i="11"/>
  <c r="G19" i="11"/>
  <c r="D21" i="11"/>
  <c r="D22" i="11" s="1"/>
  <c r="D24" i="11"/>
  <c r="D25" i="11" s="1"/>
  <c r="D27" i="11"/>
  <c r="D28" i="11" s="1"/>
  <c r="D30" i="11"/>
  <c r="D31" i="11" s="1"/>
  <c r="G32" i="11"/>
  <c r="D34" i="11"/>
  <c r="D35" i="11" s="1"/>
  <c r="D36" i="11" s="1"/>
  <c r="D37" i="11" s="1"/>
  <c r="D39" i="11"/>
  <c r="D40" i="11" s="1"/>
  <c r="D41" i="11" s="1"/>
  <c r="D42" i="11" s="1"/>
  <c r="D44" i="11" s="1"/>
  <c r="D48" i="11"/>
  <c r="D49" i="11" s="1"/>
  <c r="D50" i="11" s="1"/>
  <c r="D51" i="11" s="1"/>
  <c r="D52" i="11" s="1"/>
  <c r="D53" i="11" s="1"/>
  <c r="D54" i="11" s="1"/>
  <c r="D55" i="11" s="1"/>
  <c r="D56" i="11" s="1"/>
  <c r="G63" i="11"/>
  <c r="D65" i="11"/>
  <c r="D75" i="11"/>
  <c r="D80" i="11"/>
  <c r="D91" i="11"/>
  <c r="D102" i="11"/>
  <c r="G111" i="11"/>
  <c r="D113" i="11"/>
  <c r="D118" i="11"/>
  <c r="J114" i="11"/>
  <c r="J102" i="11"/>
  <c r="J38" i="11"/>
  <c r="J33" i="11"/>
  <c r="K5" i="11" l="1"/>
  <c r="L5" i="11" l="1"/>
  <c r="M5" i="11" s="1"/>
  <c r="N5" i="11" s="1"/>
  <c r="O5" i="11" s="1"/>
  <c r="P5" i="11" s="1"/>
  <c r="Q5" i="11" s="1"/>
  <c r="Q6" i="11" s="1"/>
  <c r="K6" i="11"/>
  <c r="J7" i="11"/>
  <c r="P4" i="11" l="1"/>
  <c r="R5" i="11"/>
  <c r="S5" i="11" s="1"/>
  <c r="T5" i="11" s="1"/>
  <c r="T4" i="11" s="1"/>
  <c r="U5" i="11" l="1"/>
  <c r="V5" i="11" s="1"/>
  <c r="W5" i="11" s="1"/>
  <c r="X5" i="11" s="1"/>
  <c r="X4" i="11" s="1"/>
  <c r="J145" i="11"/>
  <c r="J167" i="11"/>
  <c r="J166" i="11"/>
  <c r="J163" i="11"/>
  <c r="J144" i="11"/>
  <c r="J143" i="11"/>
  <c r="J124" i="11"/>
  <c r="J9" i="11"/>
  <c r="Y5" i="11" l="1"/>
  <c r="Z5" i="11" s="1"/>
  <c r="AA5" i="11" s="1"/>
  <c r="AB5" i="11" s="1"/>
  <c r="AC5" i="11" s="1"/>
  <c r="AD5" i="11" s="1"/>
  <c r="AE5" i="11" s="1"/>
  <c r="AF5" i="11" s="1"/>
  <c r="AG5" i="11" s="1"/>
  <c r="J10" i="11"/>
  <c r="AC4" i="11" l="1"/>
  <c r="AH5" i="11"/>
  <c r="AI5" i="11" s="1"/>
  <c r="AJ5" i="11" s="1"/>
  <c r="AK5" i="11" s="1"/>
  <c r="AG4" i="11"/>
  <c r="J165" i="11"/>
  <c r="J148" i="11"/>
  <c r="J20" i="11"/>
  <c r="J146" i="11"/>
  <c r="K4" i="11"/>
  <c r="AL5" i="11" l="1"/>
  <c r="AM5" i="11" s="1"/>
  <c r="AN5" i="11" s="1"/>
  <c r="AO5" i="11" s="1"/>
  <c r="AP5" i="11" s="1"/>
  <c r="AK4" i="11"/>
  <c r="R6" i="11"/>
  <c r="J147" i="11"/>
  <c r="L6" i="11"/>
  <c r="AQ5" i="11" l="1"/>
  <c r="AR5" i="11" s="1"/>
  <c r="AS5" i="11" s="1"/>
  <c r="AT5" i="11" s="1"/>
  <c r="AP4" i="11"/>
  <c r="S6" i="11"/>
  <c r="J127" i="11"/>
  <c r="J126" i="11"/>
  <c r="J125" i="11"/>
  <c r="M6" i="11"/>
  <c r="AU5" i="11" l="1"/>
  <c r="AV5" i="11" s="1"/>
  <c r="AW5" i="11" s="1"/>
  <c r="AX5" i="11" s="1"/>
  <c r="AY5" i="11" s="1"/>
  <c r="AT4" i="11"/>
  <c r="T6" i="11"/>
  <c r="N6" i="11"/>
  <c r="AZ5" i="11" l="1"/>
  <c r="BA5" i="11" s="1"/>
  <c r="BB5" i="11" s="1"/>
  <c r="BC5" i="11" s="1"/>
  <c r="AY4" i="11"/>
  <c r="U6" i="11"/>
  <c r="O6" i="11"/>
  <c r="BD5" i="11" l="1"/>
  <c r="BE5" i="11" s="1"/>
  <c r="BF5" i="11" s="1"/>
  <c r="BG5" i="11" s="1"/>
  <c r="BC4" i="11"/>
  <c r="V6" i="11"/>
  <c r="P6" i="11"/>
  <c r="BH5" i="11" l="1"/>
  <c r="BI5" i="11" s="1"/>
  <c r="BJ5" i="11" s="1"/>
  <c r="BK5" i="11" s="1"/>
  <c r="BL5" i="11" s="1"/>
  <c r="BG4" i="11"/>
  <c r="W6" i="11"/>
  <c r="BM5" i="11" l="1"/>
  <c r="BN5" i="11" s="1"/>
  <c r="BO5" i="11" s="1"/>
  <c r="BP5" i="11" s="1"/>
  <c r="BL4" i="11"/>
  <c r="X6" i="11"/>
  <c r="BQ5" i="11" l="1"/>
  <c r="BR5" i="11" s="1"/>
  <c r="BS5" i="11" s="1"/>
  <c r="BT5" i="11" s="1"/>
  <c r="BP4" i="11"/>
  <c r="Y6" i="11"/>
  <c r="BU5" i="11" l="1"/>
  <c r="BV5" i="11" s="1"/>
  <c r="BW5" i="11" s="1"/>
  <c r="BX5" i="11" s="1"/>
  <c r="BY5" i="11" s="1"/>
  <c r="BT4" i="11"/>
  <c r="Z6" i="11"/>
  <c r="AA6" i="11"/>
  <c r="BZ5" i="11" l="1"/>
  <c r="CA5" i="11" s="1"/>
  <c r="CB5" i="11" s="1"/>
  <c r="CC5" i="11" s="1"/>
  <c r="BY4" i="11"/>
  <c r="AB6" i="11"/>
  <c r="CD5" i="11" l="1"/>
  <c r="CE5" i="11" s="1"/>
  <c r="CF5" i="11" s="1"/>
  <c r="CG5" i="11" s="1"/>
  <c r="CC4" i="11"/>
  <c r="AT6" i="11"/>
  <c r="AC6" i="11"/>
  <c r="CH5" i="11" l="1"/>
  <c r="CI5" i="11" s="1"/>
  <c r="CJ5" i="11" s="1"/>
  <c r="CK5" i="11" s="1"/>
  <c r="CL5" i="11" s="1"/>
  <c r="CG4" i="11"/>
  <c r="AU6" i="11"/>
  <c r="AD6" i="11"/>
  <c r="CM5" i="11" l="1"/>
  <c r="CN5" i="11" s="1"/>
  <c r="CO5" i="11" s="1"/>
  <c r="CP5" i="11" s="1"/>
  <c r="CL4" i="11"/>
  <c r="AV6" i="11"/>
  <c r="AE6" i="11"/>
  <c r="CQ5" i="11" l="1"/>
  <c r="CR5" i="11" s="1"/>
  <c r="CS5" i="11" s="1"/>
  <c r="CT5" i="11" s="1"/>
  <c r="CP4" i="11"/>
  <c r="AW6" i="11"/>
  <c r="AF6" i="11"/>
  <c r="CU5" i="11" l="1"/>
  <c r="CV5" i="11" s="1"/>
  <c r="CW5" i="11" s="1"/>
  <c r="CX5" i="11" s="1"/>
  <c r="CY5" i="11" s="1"/>
  <c r="CT4" i="11"/>
  <c r="AX6" i="11"/>
  <c r="AG6" i="11"/>
  <c r="CZ5" i="11" l="1"/>
  <c r="DA5" i="11" s="1"/>
  <c r="DB5" i="11" s="1"/>
  <c r="DC5" i="11" s="1"/>
  <c r="CY4" i="11"/>
  <c r="AY6" i="11"/>
  <c r="AH6" i="11"/>
  <c r="DD5" i="11" l="1"/>
  <c r="DE5" i="11" s="1"/>
  <c r="DF5" i="11" s="1"/>
  <c r="DG5" i="11" s="1"/>
  <c r="DC4" i="11"/>
  <c r="AZ6" i="11"/>
  <c r="AI6" i="11"/>
  <c r="DH5" i="11" l="1"/>
  <c r="DI5" i="11" s="1"/>
  <c r="DJ5" i="11" s="1"/>
  <c r="DK5" i="11" s="1"/>
  <c r="DL5" i="11" s="1"/>
  <c r="DG4" i="11"/>
  <c r="BA6" i="11"/>
  <c r="AJ6" i="11"/>
  <c r="DM5" i="11" l="1"/>
  <c r="DN5" i="11" s="1"/>
  <c r="DO5" i="11" s="1"/>
  <c r="DP5" i="11" s="1"/>
  <c r="DL4" i="11"/>
  <c r="BB6" i="11"/>
  <c r="AK6" i="11"/>
  <c r="DQ5" i="11" l="1"/>
  <c r="DR5" i="11" s="1"/>
  <c r="DS5" i="11" s="1"/>
  <c r="DT5" i="11" s="1"/>
  <c r="DP4" i="11"/>
  <c r="BC6" i="11"/>
  <c r="AL6" i="11"/>
  <c r="DU5" i="11" l="1"/>
  <c r="DV5" i="11" s="1"/>
  <c r="DW5" i="11" s="1"/>
  <c r="DX5" i="11" s="1"/>
  <c r="DY5" i="11" s="1"/>
  <c r="DT4" i="11"/>
  <c r="BD6" i="11"/>
  <c r="AM6" i="11"/>
  <c r="DZ5" i="11" l="1"/>
  <c r="EA5" i="11" s="1"/>
  <c r="EB5" i="11" s="1"/>
  <c r="EC5" i="11" s="1"/>
  <c r="DY4" i="11"/>
  <c r="BE6" i="11"/>
  <c r="AN6" i="11"/>
  <c r="ED5" i="11" l="1"/>
  <c r="EE5" i="11" s="1"/>
  <c r="EF5" i="11" s="1"/>
  <c r="EG5" i="11" s="1"/>
  <c r="EC4" i="11"/>
  <c r="BF6" i="11"/>
  <c r="AO6" i="11"/>
  <c r="EH5" i="11" l="1"/>
  <c r="EI5" i="11" s="1"/>
  <c r="EJ5" i="11" s="1"/>
  <c r="EK5" i="11" s="1"/>
  <c r="EL5" i="11" s="1"/>
  <c r="EG4" i="11"/>
  <c r="BG6" i="11"/>
  <c r="AP6" i="11"/>
  <c r="EM5" i="11" l="1"/>
  <c r="EN5" i="11" s="1"/>
  <c r="EO5" i="11" s="1"/>
  <c r="EP5" i="11" s="1"/>
  <c r="EL4" i="11"/>
  <c r="BH6" i="11"/>
  <c r="AQ6" i="11"/>
  <c r="EQ5" i="11" l="1"/>
  <c r="ER5" i="11" s="1"/>
  <c r="ES5" i="11" s="1"/>
  <c r="ET5" i="11" s="1"/>
  <c r="EU5" i="11" s="1"/>
  <c r="EP4" i="11"/>
  <c r="BI6" i="11"/>
  <c r="AR6" i="11"/>
  <c r="EV5" i="11" l="1"/>
  <c r="EW5" i="11" s="1"/>
  <c r="EX5" i="11" s="1"/>
  <c r="EY5" i="11" s="1"/>
  <c r="EU4" i="11"/>
  <c r="BJ6" i="11"/>
  <c r="AS6" i="11"/>
  <c r="EZ5" i="11" l="1"/>
  <c r="FA5" i="11" s="1"/>
  <c r="FB5" i="11" s="1"/>
  <c r="FC5" i="11" s="1"/>
  <c r="EY4" i="11"/>
  <c r="BK6" i="11"/>
  <c r="FD5" i="11" l="1"/>
  <c r="FE5" i="11" s="1"/>
  <c r="FF5" i="11" s="1"/>
  <c r="FG5" i="11" s="1"/>
  <c r="FH5" i="11" s="1"/>
  <c r="FC4" i="11"/>
  <c r="BL6" i="11"/>
  <c r="FI5" i="11" l="1"/>
  <c r="FJ5" i="11" s="1"/>
  <c r="FK5" i="11" s="1"/>
  <c r="FL5" i="11" s="1"/>
  <c r="FH4" i="11"/>
  <c r="BM6" i="11"/>
  <c r="FM5" i="11" l="1"/>
  <c r="FN5" i="11" s="1"/>
  <c r="FO5" i="11" s="1"/>
  <c r="FP5" i="11" s="1"/>
  <c r="FL4" i="11"/>
  <c r="BN6" i="11"/>
  <c r="FQ5" i="11" l="1"/>
  <c r="FR5" i="11" s="1"/>
  <c r="FS5" i="11" s="1"/>
  <c r="FT5" i="11" s="1"/>
  <c r="FP4" i="11"/>
  <c r="BO6" i="11"/>
  <c r="FU5" i="11" l="1"/>
  <c r="FV5" i="11" s="1"/>
  <c r="FW5" i="11" s="1"/>
  <c r="FX5" i="11" s="1"/>
  <c r="FY5" i="11" s="1"/>
  <c r="FT4" i="11"/>
  <c r="BP6" i="11"/>
  <c r="FZ5" i="11" l="1"/>
  <c r="GA5" i="11" s="1"/>
  <c r="GB5" i="11" s="1"/>
  <c r="GC5" i="11" s="1"/>
  <c r="FY4" i="11"/>
  <c r="BQ6" i="11"/>
  <c r="GD5" i="11" l="1"/>
  <c r="GE5" i="11" s="1"/>
  <c r="GF5" i="11" s="1"/>
  <c r="GG5" i="11" s="1"/>
  <c r="GH5" i="11" s="1"/>
  <c r="GC4" i="11"/>
  <c r="BR6" i="11"/>
  <c r="GI5" i="11" l="1"/>
  <c r="GJ5" i="11" s="1"/>
  <c r="GK5" i="11" s="1"/>
  <c r="GL5" i="11" s="1"/>
  <c r="GH4" i="11"/>
  <c r="BS6" i="11"/>
  <c r="GM5" i="11" l="1"/>
  <c r="GN5" i="11" s="1"/>
  <c r="GO5" i="11" s="1"/>
  <c r="GP5" i="11" s="1"/>
  <c r="GL4" i="11"/>
  <c r="BT6" i="11"/>
  <c r="GQ5" i="11" l="1"/>
  <c r="GR5" i="11" s="1"/>
  <c r="GS5" i="11" s="1"/>
  <c r="GT5" i="11" s="1"/>
  <c r="GU5" i="11" s="1"/>
  <c r="GP4" i="11"/>
  <c r="BU6" i="11"/>
  <c r="GV5" i="11" l="1"/>
  <c r="GW5" i="11" s="1"/>
  <c r="GX5" i="11" s="1"/>
  <c r="GY5" i="11" s="1"/>
  <c r="GU4" i="11"/>
  <c r="BV6" i="11"/>
  <c r="GZ5" i="11" l="1"/>
  <c r="HA5" i="11" s="1"/>
  <c r="HB5" i="11" s="1"/>
  <c r="HC5" i="11" s="1"/>
  <c r="HC6" i="11" s="1"/>
  <c r="GY4" i="11"/>
  <c r="BW6" i="11"/>
  <c r="HD5" i="11" l="1"/>
  <c r="HC4" i="11"/>
  <c r="BX6" i="11"/>
  <c r="HE5" i="11" l="1"/>
  <c r="HD6" i="11"/>
  <c r="BY6" i="11"/>
  <c r="HF5" i="11" l="1"/>
  <c r="HE6" i="11"/>
  <c r="BZ6" i="11"/>
  <c r="HG5" i="11" l="1"/>
  <c r="HF6" i="11"/>
  <c r="CA6" i="11"/>
  <c r="HH5" i="11" l="1"/>
  <c r="HG6" i="11"/>
  <c r="CB6" i="11"/>
  <c r="HH6" i="11" l="1"/>
  <c r="HI5" i="11"/>
  <c r="HH4" i="11"/>
  <c r="CC6" i="11"/>
  <c r="HJ5" i="11" l="1"/>
  <c r="HI6" i="11"/>
  <c r="CD6" i="11"/>
  <c r="HK5" i="11" l="1"/>
  <c r="HJ6" i="11"/>
  <c r="CE6" i="11"/>
  <c r="HK6" i="11" l="1"/>
  <c r="HL5" i="11"/>
  <c r="CF6" i="11"/>
  <c r="HM5" i="11" l="1"/>
  <c r="HL4" i="11"/>
  <c r="HL6" i="11"/>
  <c r="CG6" i="11"/>
  <c r="HN5" i="11" l="1"/>
  <c r="HM6" i="11"/>
  <c r="CH6" i="11"/>
  <c r="HO5" i="11" l="1"/>
  <c r="HO6" i="11" s="1"/>
  <c r="HN6" i="11"/>
  <c r="CI6" i="11"/>
  <c r="CJ6" i="11" l="1"/>
  <c r="CK6" i="11" l="1"/>
  <c r="CL6" i="11" l="1"/>
  <c r="CM6" i="11" l="1"/>
  <c r="CN6" i="11" l="1"/>
  <c r="CO6" i="11" l="1"/>
  <c r="CP6" i="11" l="1"/>
  <c r="CQ6" i="11" l="1"/>
  <c r="CR6" i="11" l="1"/>
  <c r="CS6" i="11" l="1"/>
  <c r="CT6" i="11" l="1"/>
  <c r="CU6" i="11" l="1"/>
  <c r="CV6" i="11" l="1"/>
  <c r="CW6" i="11" l="1"/>
  <c r="CX6" i="11" l="1"/>
  <c r="CY6" i="11" l="1"/>
  <c r="CZ6" i="11" l="1"/>
  <c r="DA6" i="11" l="1"/>
  <c r="DB6" i="11" l="1"/>
  <c r="DC6" i="11" l="1"/>
  <c r="DD6" i="11" l="1"/>
  <c r="DE6" i="11" l="1"/>
  <c r="DF6" i="11" l="1"/>
  <c r="DG6" i="11" l="1"/>
  <c r="DH6" i="11" l="1"/>
  <c r="DI6" i="11" l="1"/>
  <c r="DJ6" i="11" l="1"/>
  <c r="DK6" i="11" l="1"/>
  <c r="DL6" i="11" l="1"/>
  <c r="DM6" i="11" l="1"/>
  <c r="DN6" i="11" l="1"/>
  <c r="DO6" i="11" l="1"/>
  <c r="DP6" i="11" l="1"/>
  <c r="DQ6" i="11" l="1"/>
  <c r="DR6" i="11" l="1"/>
  <c r="DS6" i="11" l="1"/>
  <c r="DT6" i="11" l="1"/>
  <c r="DU6" i="11" l="1"/>
  <c r="DV6" i="11" l="1"/>
  <c r="DW6" i="11" l="1"/>
  <c r="DX6" i="11" l="1"/>
  <c r="DY6" i="11" l="1"/>
  <c r="DZ6" i="11" l="1"/>
  <c r="EA6" i="11" l="1"/>
  <c r="EB6" i="11" l="1"/>
  <c r="EC6" i="11" l="1"/>
  <c r="ED6" i="11" l="1"/>
  <c r="EE6" i="11" l="1"/>
  <c r="EF6" i="11" l="1"/>
  <c r="EG6" i="11" l="1"/>
  <c r="EH6" i="11" l="1"/>
  <c r="EI6" i="11" l="1"/>
  <c r="EJ6" i="11" l="1"/>
  <c r="EK6" i="11" l="1"/>
  <c r="EL6" i="11" l="1"/>
  <c r="EM6" i="11" l="1"/>
  <c r="EN6" i="11" l="1"/>
  <c r="EO6" i="11" l="1"/>
  <c r="EP6" i="11" l="1"/>
  <c r="EQ6" i="11" l="1"/>
  <c r="ER6" i="11" l="1"/>
  <c r="ES6" i="11" l="1"/>
  <c r="ET6" i="11" l="1"/>
  <c r="EU6" i="11" l="1"/>
  <c r="EV6" i="11" l="1"/>
  <c r="EW6" i="11" l="1"/>
  <c r="EX6" i="11" l="1"/>
  <c r="EY6" i="11" l="1"/>
  <c r="EZ6" i="11" l="1"/>
  <c r="FA6" i="11" l="1"/>
  <c r="FB6" i="11" l="1"/>
  <c r="FC6" i="11" l="1"/>
  <c r="FD6" i="11" l="1"/>
  <c r="FE6" i="11" l="1"/>
  <c r="FF6" i="11" l="1"/>
  <c r="FG6" i="11" l="1"/>
  <c r="FH6" i="11" l="1"/>
  <c r="FI6" i="11" l="1"/>
  <c r="FJ6" i="11" l="1"/>
  <c r="FK6" i="11" l="1"/>
  <c r="FL6" i="11" l="1"/>
  <c r="FM6" i="11" l="1"/>
  <c r="FN6" i="11" l="1"/>
  <c r="FO6" i="11" l="1"/>
  <c r="FP6" i="11" l="1"/>
  <c r="FQ6" i="11" l="1"/>
  <c r="FR6" i="11" l="1"/>
  <c r="FS6" i="11" l="1"/>
  <c r="FT6" i="11" l="1"/>
  <c r="FU6" i="11" l="1"/>
  <c r="FV6" i="11" l="1"/>
  <c r="FW6" i="11" l="1"/>
  <c r="FX6" i="11" l="1"/>
  <c r="FY6" i="11" l="1"/>
  <c r="FZ6" i="11" l="1"/>
  <c r="GA6" i="11" l="1"/>
  <c r="GB6" i="11" l="1"/>
  <c r="GC6" i="11" l="1"/>
  <c r="GD6" i="11" l="1"/>
  <c r="GE6" i="11" l="1"/>
  <c r="GF6" i="11" l="1"/>
  <c r="GG6" i="11" l="1"/>
  <c r="GH6" i="11" l="1"/>
  <c r="GI6" i="11" l="1"/>
  <c r="GJ6" i="11" l="1"/>
  <c r="GK6" i="11" l="1"/>
  <c r="GL6" i="11" l="1"/>
  <c r="GM6" i="11" l="1"/>
  <c r="GN6" i="11" l="1"/>
  <c r="GO6" i="11" l="1"/>
  <c r="GP6" i="11" l="1"/>
  <c r="GQ6" i="11" l="1"/>
  <c r="GR6" i="11" l="1"/>
  <c r="GS6" i="11" l="1"/>
  <c r="GT6" i="11" l="1"/>
  <c r="GU6" i="11" l="1"/>
  <c r="GV6" i="11" l="1"/>
  <c r="GW6" i="11" l="1"/>
  <c r="GX6" i="11" l="1"/>
  <c r="GY6" i="11" l="1"/>
  <c r="GZ6" i="11" l="1"/>
  <c r="HA6" i="11" l="1"/>
  <c r="HB6" i="11" l="1"/>
</calcChain>
</file>

<file path=xl/sharedStrings.xml><?xml version="1.0" encoding="utf-8"?>
<sst xmlns="http://schemas.openxmlformats.org/spreadsheetml/2006/main" count="605" uniqueCount="385">
  <si>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</si>
  <si>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Crash Avoidance System for US Government</t>
  </si>
  <si>
    <t>SIMPLE GANTT CHART by Vertex42.com</t>
  </si>
  <si>
    <t>Enter Company Name in cell B2.</t>
  </si>
  <si>
    <t>Company Name: Crash Industries</t>
  </si>
  <si>
    <t>https://www.vertex42.com/ExcelTemplates/simple-gantt-chart.html</t>
  </si>
  <si>
    <t>Enter the name of the Project Lead in cell B3. Enter the Project Start date in cell E3. Pooject Start: label is in cell C3.</t>
  </si>
  <si>
    <t>Project Lead: Kai Duty</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</si>
  <si>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</si>
  <si>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</si>
  <si>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</si>
  <si>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</si>
  <si>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</si>
  <si>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</si>
  <si>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</si>
  <si>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WBS</t>
  </si>
  <si>
    <t>IMS</t>
  </si>
  <si>
    <t>PROGRESS</t>
  </si>
  <si>
    <t>START</t>
  </si>
  <si>
    <t>END</t>
  </si>
  <si>
    <t>DAYS</t>
  </si>
  <si>
    <t xml:space="preserve">Do not delete this row. This row is hidden to preserve a formula that is used to highlight the curren day within the project schedule. </t>
  </si>
  <si>
    <t>Program Milestones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</si>
  <si>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</si>
  <si>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Program Event 1 Title - Crash Avoidance System (EXAMPLE)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</si>
  <si>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</si>
  <si>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Program Event 1</t>
  </si>
  <si>
    <t>Develop Crash Avoidance System (CAS)</t>
  </si>
  <si>
    <t xml:space="preserve">    Preliminary Design Review (PDR)</t>
  </si>
  <si>
    <t xml:space="preserve">    Critical Design Review (CDR)</t>
  </si>
  <si>
    <t>Significant Accomplishment A</t>
  </si>
  <si>
    <t>Complete System Engineering Tasks</t>
  </si>
  <si>
    <t>A</t>
  </si>
  <si>
    <t>Significant Accomplishment A.1</t>
  </si>
  <si>
    <t>Complete System Engineering Management Tasks</t>
  </si>
  <si>
    <t>A.1</t>
  </si>
  <si>
    <t>Significant Accomplishment A.2</t>
  </si>
  <si>
    <t>Complete System Engineering Support Tasks</t>
  </si>
  <si>
    <t>A.2</t>
  </si>
  <si>
    <t>A.2.0</t>
  </si>
  <si>
    <t xml:space="preserve">     Accomplishment A.2.1</t>
  </si>
  <si>
    <t xml:space="preserve">   Support Preliminary Design Review (PDR) </t>
  </si>
  <si>
    <t>A.2.1</t>
  </si>
  <si>
    <t>A.2.0.1</t>
  </si>
  <si>
    <t xml:space="preserve">     Accomplishment A.2.2</t>
  </si>
  <si>
    <t xml:space="preserve">   Support Critical Design Review (CDR)</t>
  </si>
  <si>
    <t>A.2.2</t>
  </si>
  <si>
    <t>A.2.0.2</t>
  </si>
  <si>
    <t>Significant Accomplishment A.3</t>
  </si>
  <si>
    <t>Complete System Engineering Development Tasks</t>
  </si>
  <si>
    <t>A.3</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</si>
  <si>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</si>
  <si>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     Accomplishment A.3.0</t>
  </si>
  <si>
    <t>Reuse &amp; Modify CAS POD Requirements</t>
  </si>
  <si>
    <t>A.3.0</t>
  </si>
  <si>
    <t xml:space="preserve">              Task A.3.0.1</t>
  </si>
  <si>
    <t>LIFT POD Requirements (reuse) ***Task level more for Use cases****</t>
  </si>
  <si>
    <t>A.3.0.1</t>
  </si>
  <si>
    <t xml:space="preserve">              Task A.3.0.2</t>
  </si>
  <si>
    <t>MODIFY POD Requirements</t>
  </si>
  <si>
    <t>A.3.0.2</t>
  </si>
  <si>
    <t xml:space="preserve">     Accomplishment A.3.1</t>
  </si>
  <si>
    <t>Develop FMK &amp; High-Risk Requirements</t>
  </si>
  <si>
    <t>A.3.1</t>
  </si>
  <si>
    <t xml:space="preserve">              Task A.3.1.1</t>
  </si>
  <si>
    <t>Complete Initial Requirement Development</t>
  </si>
  <si>
    <t>A.3.1.1</t>
  </si>
  <si>
    <t xml:space="preserve">              Task A.3.1.2</t>
  </si>
  <si>
    <t>Complete Final Requirement Development</t>
  </si>
  <si>
    <t>A.3.1.2</t>
  </si>
  <si>
    <t xml:space="preserve">     Accomplishment A.3.2</t>
  </si>
  <si>
    <t>Develop CAS GEO Avoidance System Requirements</t>
  </si>
  <si>
    <t>A.3.2</t>
  </si>
  <si>
    <t xml:space="preserve">              Task A.3.2.1</t>
  </si>
  <si>
    <t>A.3.2.1</t>
  </si>
  <si>
    <t xml:space="preserve">              Task A.3.2.2</t>
  </si>
  <si>
    <t>A.3.2.2</t>
  </si>
  <si>
    <t xml:space="preserve">     Accomplishment A.3.3</t>
  </si>
  <si>
    <t>Develop Capability/Feature -X System Requirements</t>
  </si>
  <si>
    <t>A.3.3</t>
  </si>
  <si>
    <t xml:space="preserve">              Task A.3.3.1</t>
  </si>
  <si>
    <t>A.3.3.1</t>
  </si>
  <si>
    <t xml:space="preserve">              Task A.3.3.2</t>
  </si>
  <si>
    <t>A.3.3.2</t>
  </si>
  <si>
    <t>Significant Accomplishment A.4</t>
  </si>
  <si>
    <t>Complete System Engineering Test Tasks</t>
  </si>
  <si>
    <t>A.4</t>
  </si>
  <si>
    <t xml:space="preserve">     Accomplishment A.4.0</t>
  </si>
  <si>
    <t>Complete System Integration for POD</t>
  </si>
  <si>
    <t>A.4.0</t>
  </si>
  <si>
    <t xml:space="preserve">          Task A.4.0.1</t>
  </si>
  <si>
    <t>Develop System Integration Regression Test</t>
  </si>
  <si>
    <t>A.4.0.1</t>
  </si>
  <si>
    <t xml:space="preserve">              Task A.4.0.1.1</t>
  </si>
  <si>
    <t xml:space="preserve">    Develop Regression Test Procedure</t>
  </si>
  <si>
    <t>A.4.0.1.1</t>
  </si>
  <si>
    <t xml:space="preserve">              Task A.4.0.1.2</t>
  </si>
  <si>
    <t xml:space="preserve">    Dry-Run Regression Test Procedure</t>
  </si>
  <si>
    <t>A.4.0.1.2</t>
  </si>
  <si>
    <t xml:space="preserve">              Task A.4.0.1.3</t>
  </si>
  <si>
    <t xml:space="preserve">    Conduct Regression Test Procedure</t>
  </si>
  <si>
    <t>A.4.0.1.3</t>
  </si>
  <si>
    <t xml:space="preserve">     Accomplishment A.4.1</t>
  </si>
  <si>
    <t>Complete System Integration for FMK Enhancements</t>
  </si>
  <si>
    <t>A.4.1</t>
  </si>
  <si>
    <t xml:space="preserve">          Task A.4.1.1</t>
  </si>
  <si>
    <t>Create System Integration Test for FMK Features</t>
  </si>
  <si>
    <t>A.4.1.1</t>
  </si>
  <si>
    <t xml:space="preserve">              Task A.4.1.1.1</t>
  </si>
  <si>
    <t xml:space="preserve">    Develop Test Procedure - FMK Threads</t>
  </si>
  <si>
    <t>A.4.1.1.1</t>
  </si>
  <si>
    <t xml:space="preserve">              Task A.4.1.1.2</t>
  </si>
  <si>
    <t xml:space="preserve">    Dry-Run Test Procedure - FMK Threads</t>
  </si>
  <si>
    <t>A.4.1.1.2</t>
  </si>
  <si>
    <t xml:space="preserve">              Task A.4.1.1.3</t>
  </si>
  <si>
    <t xml:space="preserve">    Conduct Test Procedure - FMK Threads</t>
  </si>
  <si>
    <t>A.4.1.1.3</t>
  </si>
  <si>
    <t xml:space="preserve">          Task A.4.1.2</t>
  </si>
  <si>
    <t>Create System Performance Test for FMK Features</t>
  </si>
  <si>
    <t>A.4.1.2</t>
  </si>
  <si>
    <t xml:space="preserve">              Task A.4.1.2.1</t>
  </si>
  <si>
    <t xml:space="preserve">    Develop Test Procedure - Performance Threads</t>
  </si>
  <si>
    <t>A.4.1.2.1</t>
  </si>
  <si>
    <t xml:space="preserve">              Task A.4.1.2.2</t>
  </si>
  <si>
    <t xml:space="preserve">    Dry-Run Test Procedure - Performance Threads</t>
  </si>
  <si>
    <t>A.4.1.2.2</t>
  </si>
  <si>
    <t xml:space="preserve">              Task A.4.1.2.3</t>
  </si>
  <si>
    <t xml:space="preserve">    Conduct Test Procedure - Performance Threads</t>
  </si>
  <si>
    <t>A.4.1.2.3</t>
  </si>
  <si>
    <t xml:space="preserve">     Accomplishment A.4.2</t>
  </si>
  <si>
    <t>Complete System Integration for GEO Avoidance Features</t>
  </si>
  <si>
    <t>A.4.2</t>
  </si>
  <si>
    <t xml:space="preserve">          Task A.4.2.1</t>
  </si>
  <si>
    <t>Create CAS GEO Avoidance System</t>
  </si>
  <si>
    <t>A.4.2.1</t>
  </si>
  <si>
    <t xml:space="preserve">          Task A.4.2.2</t>
  </si>
  <si>
    <t>Update System Integration Test for GEO Avoidance Features</t>
  </si>
  <si>
    <t>A.4.2.2</t>
  </si>
  <si>
    <t xml:space="preserve">              Task A.4.2.1.1</t>
  </si>
  <si>
    <t xml:space="preserve">    Develop Test Procedure - GEO Avoidance Threads</t>
  </si>
  <si>
    <t>A.4.2.1.1</t>
  </si>
  <si>
    <t xml:space="preserve">              Task A.4.2.1.2</t>
  </si>
  <si>
    <t xml:space="preserve">    Dry-Run Test Procedure - GEO Avoidance Threads</t>
  </si>
  <si>
    <t>A.4.2.1.2</t>
  </si>
  <si>
    <t xml:space="preserve">              Task A.4.2.1.3</t>
  </si>
  <si>
    <t xml:space="preserve">    Conduct Test Procedure - GEO Avoidance Threads</t>
  </si>
  <si>
    <t>A.4.2.1.3</t>
  </si>
  <si>
    <t xml:space="preserve">          Task A.4.2.3</t>
  </si>
  <si>
    <t>A.4.2.3</t>
  </si>
  <si>
    <t xml:space="preserve">              Task A.4.2.3.1</t>
  </si>
  <si>
    <t xml:space="preserve">    Update Test Procedure - Performance Threads</t>
  </si>
  <si>
    <t>A.4.2.3.1</t>
  </si>
  <si>
    <t xml:space="preserve">              Task A.4.2.3.2</t>
  </si>
  <si>
    <t>A.4.2.3.2</t>
  </si>
  <si>
    <t xml:space="preserve">              Task A.4.2.3.3</t>
  </si>
  <si>
    <t>A.4.2.3.3</t>
  </si>
  <si>
    <t>Significant Accomplishment A.5</t>
  </si>
  <si>
    <t>Complete System Engineering Maintenance Tasks</t>
  </si>
  <si>
    <t>A.5</t>
  </si>
  <si>
    <t>Significant Accomplishment C</t>
  </si>
  <si>
    <t>Complete Software (SW) Engineering Tasks</t>
  </si>
  <si>
    <t>C</t>
  </si>
  <si>
    <t>Significant Accomplishment C.1</t>
  </si>
  <si>
    <t>Complete SW Engineering Management Tasks</t>
  </si>
  <si>
    <t>C.1</t>
  </si>
  <si>
    <t>Complete</t>
  </si>
  <si>
    <t>Significant Accomplishment C.2</t>
  </si>
  <si>
    <t>Complete SW Engineering Support Tasks</t>
  </si>
  <si>
    <t>C.2</t>
  </si>
  <si>
    <t>Significant Accomplishment C.3</t>
  </si>
  <si>
    <t>Complete SW Engineering Development Tasks</t>
  </si>
  <si>
    <t>C.3</t>
  </si>
  <si>
    <t xml:space="preserve">     Accomplishment C.3.0</t>
  </si>
  <si>
    <t>Implement CAS Performance Requirements</t>
  </si>
  <si>
    <t>C.3.0</t>
  </si>
  <si>
    <t xml:space="preserve">          Task C.3.0.1</t>
  </si>
  <si>
    <t>Collision Avoidance System shall be integrated with existing systems</t>
  </si>
  <si>
    <t>C.3.0.1</t>
  </si>
  <si>
    <t xml:space="preserve">              Task  C.3.0.1.1</t>
  </si>
  <si>
    <t xml:space="preserve">    Plan Task and Port SW Baseline</t>
  </si>
  <si>
    <t>C.3.0.1.1</t>
  </si>
  <si>
    <t xml:space="preserve">              Task  C.3.0.1.2</t>
  </si>
  <si>
    <t xml:space="preserve">    Compile/Run SW Baseline</t>
  </si>
  <si>
    <t>C.3.0.1.2</t>
  </si>
  <si>
    <t xml:space="preserve">              Task  C.3.0.1.3</t>
  </si>
  <si>
    <t xml:space="preserve">    Update SW Baseline Adaptation Data</t>
  </si>
  <si>
    <t>C.3.0.1.3</t>
  </si>
  <si>
    <t xml:space="preserve">              Task  C.3.0.1.4</t>
  </si>
  <si>
    <t xml:space="preserve">    Deployment</t>
  </si>
  <si>
    <t>C.3.0.1.4</t>
  </si>
  <si>
    <t xml:space="preserve">          Task C.3.0.2</t>
  </si>
  <si>
    <t>Once the CAS detects traffic, it shall compare the trajectory of the possible intruder with the aircrafts.</t>
  </si>
  <si>
    <t>C.3.0.2</t>
  </si>
  <si>
    <t xml:space="preserve">              Task C.3.0.2.1</t>
  </si>
  <si>
    <t>C.3.0.2.1</t>
  </si>
  <si>
    <t xml:space="preserve">              Task C.3.0.2.2</t>
  </si>
  <si>
    <t>C.3.0.2.2</t>
  </si>
  <si>
    <t xml:space="preserve">              Task C.3.0.2.3</t>
  </si>
  <si>
    <t>C.3.0.2.3</t>
  </si>
  <si>
    <t xml:space="preserve">              Task  C.3.0.2.4</t>
  </si>
  <si>
    <t>C.3.0.2.4</t>
  </si>
  <si>
    <t xml:space="preserve">          Task C.3.0.3</t>
  </si>
  <si>
    <t>Given Geographical Data(provided by the government) the system shall determine the necessary altitude, range, and direction of change to feed the ITA.</t>
  </si>
  <si>
    <t>C.3.0.3</t>
  </si>
  <si>
    <t xml:space="preserve">              Task C.3.0.3.1</t>
  </si>
  <si>
    <t xml:space="preserve">    Plan, Parse, and Process Data for AI Model</t>
  </si>
  <si>
    <t>C.3.0.3.1</t>
  </si>
  <si>
    <t xml:space="preserve">              Task C.3.0.3.2</t>
  </si>
  <si>
    <t xml:space="preserve">    Build the AI Model from Dataset</t>
  </si>
  <si>
    <t>C.3.0.3.2</t>
  </si>
  <si>
    <t xml:space="preserve">              Task C.3.0.3.3</t>
  </si>
  <si>
    <t xml:space="preserve">    Develop and Run Regression Test Procedure</t>
  </si>
  <si>
    <t>C.3.0.3.3</t>
  </si>
  <si>
    <t xml:space="preserve">              Task  C.3.0.3.4</t>
  </si>
  <si>
    <t>C.3.0.3.4</t>
  </si>
  <si>
    <t xml:space="preserve">         Task C.3.0.4</t>
  </si>
  <si>
    <t>CAS shall override pilot's control after 15 seconds of warning without input and execute maneuvers.</t>
  </si>
  <si>
    <t>C.3.0.4</t>
  </si>
  <si>
    <t xml:space="preserve">              Task C.3.0.4.1</t>
  </si>
  <si>
    <t>C.3.0.4.1</t>
  </si>
  <si>
    <t xml:space="preserve">              Task C.3.0.4.2</t>
  </si>
  <si>
    <t>C.3.0.4.2</t>
  </si>
  <si>
    <t xml:space="preserve">              Task C.3.0.4.3</t>
  </si>
  <si>
    <t>C.3.0.4.3</t>
  </si>
  <si>
    <t xml:space="preserve">              Task  C.3.0.4.4</t>
  </si>
  <si>
    <t>C.3.0.4.4</t>
  </si>
  <si>
    <t xml:space="preserve">     Accomplishment C.3.1</t>
  </si>
  <si>
    <t>Complete FMK &amp; High Risk Features</t>
  </si>
  <si>
    <t>C.3.1</t>
  </si>
  <si>
    <t xml:space="preserve">          Task C.3.1.1</t>
  </si>
  <si>
    <t xml:space="preserve">Communicating/Planning </t>
  </si>
  <si>
    <t>C.3.1.1</t>
  </si>
  <si>
    <t xml:space="preserve">          Task C.3.1.2</t>
  </si>
  <si>
    <t>Modeling</t>
  </si>
  <si>
    <t>C.3.1.2</t>
  </si>
  <si>
    <t xml:space="preserve">          Task C.3.1.3</t>
  </si>
  <si>
    <t>Construction</t>
  </si>
  <si>
    <t>C.3.1.3</t>
  </si>
  <si>
    <t xml:space="preserve">          Task C.3.1.4</t>
  </si>
  <si>
    <t>Deployment</t>
  </si>
  <si>
    <t>C.3.1.4</t>
  </si>
  <si>
    <t xml:space="preserve">     Accomplishment C.3.2</t>
  </si>
  <si>
    <t>Complete Geographic Object (GEO) Detection Subsystem</t>
  </si>
  <si>
    <t>C.3.2</t>
  </si>
  <si>
    <t xml:space="preserve">     Accomplishment C.3.2.1</t>
  </si>
  <si>
    <t>Complete GEO Detection - Use Case 1</t>
  </si>
  <si>
    <t>C.3.2.1</t>
  </si>
  <si>
    <t xml:space="preserve">          Task C.3.2.1.1</t>
  </si>
  <si>
    <t xml:space="preserve">    The software shall use a detailed model/design. (Modeling/Constr.)</t>
  </si>
  <si>
    <t>C.3.2.1.1</t>
  </si>
  <si>
    <t xml:space="preserve">          Task C.3.2.1.2</t>
  </si>
  <si>
    <t xml:space="preserve">    Data output from sensors shall be fed into AI model. (#2) (Constr.)</t>
  </si>
  <si>
    <t>C.3.2.1.2</t>
  </si>
  <si>
    <t xml:space="preserve">          TaskC.3.2.1.3</t>
  </si>
  <si>
    <t xml:space="preserve">    The Trajectory and Control Guidance System (TCGS) shall compare the trajectory of its flight path and other potential airborne objects. (Const)</t>
  </si>
  <si>
    <t>C.3.2.1.3</t>
  </si>
  <si>
    <t xml:space="preserve">          Task C.3.2.1.4</t>
  </si>
  <si>
    <t>C.3.2.1.4</t>
  </si>
  <si>
    <t xml:space="preserve">     Accomplishment C.3.2.2</t>
  </si>
  <si>
    <t>Complete Airborne Detection - Use Case 2</t>
  </si>
  <si>
    <t>C.3.2.2</t>
  </si>
  <si>
    <t xml:space="preserve">          Task C.3.2.2.1</t>
  </si>
  <si>
    <t xml:space="preserve">    The AI model shall be specialized for airborne trajectories</t>
  </si>
  <si>
    <t>C.3.2.2.1</t>
  </si>
  <si>
    <t xml:space="preserve">          Task C.3.2.2.2</t>
  </si>
  <si>
    <t xml:space="preserve">    The AI model shall parse and process data from sensors</t>
  </si>
  <si>
    <t>C.3.2.2.2</t>
  </si>
  <si>
    <t xml:space="preserve">          Task C.3.2.2.3</t>
  </si>
  <si>
    <t xml:space="preserve">    Develop and Test AI model in sample interactions</t>
  </si>
  <si>
    <t>C.3.2.2.3</t>
  </si>
  <si>
    <t xml:space="preserve">          Task C.3.2.3.4</t>
  </si>
  <si>
    <t>C.3.2.2.4</t>
  </si>
  <si>
    <t>Accomplishment C.3.3</t>
  </si>
  <si>
    <t>CAS Usability Requirements</t>
  </si>
  <si>
    <t>C.3.3</t>
  </si>
  <si>
    <t>Accomplishment C.3.3.1</t>
  </si>
  <si>
    <t xml:space="preserve">    The Issue Traffic Advisory (ITA) - shall display info on cockpit display.</t>
  </si>
  <si>
    <t>C.3.3.1</t>
  </si>
  <si>
    <t xml:space="preserve">          Task C.3.3.1.1</t>
  </si>
  <si>
    <t xml:space="preserve">    Communicating/Planning </t>
  </si>
  <si>
    <t>C.3.3.1.1</t>
  </si>
  <si>
    <t xml:space="preserve">          Task C.3.3.1.2</t>
  </si>
  <si>
    <t xml:space="preserve">    Modeling</t>
  </si>
  <si>
    <t>C.3.3.1.2</t>
  </si>
  <si>
    <t xml:space="preserve">          Task C.3.3.1.3</t>
  </si>
  <si>
    <t xml:space="preserve">    Construction</t>
  </si>
  <si>
    <t>C.3.3.1.3</t>
  </si>
  <si>
    <t xml:space="preserve">          Task C.3.3.1.4</t>
  </si>
  <si>
    <t>C.3.3.1.4</t>
  </si>
  <si>
    <t>Accomplishment C.3.3.2</t>
  </si>
  <si>
    <t xml:space="preserve">    Training documentation shall be given to client upon completion.</t>
  </si>
  <si>
    <t>C.3.3.2</t>
  </si>
  <si>
    <t xml:space="preserve">          Task C.3.3.2.1</t>
  </si>
  <si>
    <t xml:space="preserve">    Communicating and Planning</t>
  </si>
  <si>
    <t>C.3.3.2.1</t>
  </si>
  <si>
    <t xml:space="preserve">          Task C.3.3.2.2</t>
  </si>
  <si>
    <t>C.3.3.2.2</t>
  </si>
  <si>
    <t xml:space="preserve">          Task C.3.3.2.3</t>
  </si>
  <si>
    <t>C.3.3.2.3</t>
  </si>
  <si>
    <t>Significant Accomplishment C.4</t>
  </si>
  <si>
    <t>Complete SW Engineering Test Tasks</t>
  </si>
  <si>
    <t>C.4</t>
  </si>
  <si>
    <t xml:space="preserve">     Accomplishment C.4.0</t>
  </si>
  <si>
    <t>Complete SW Integration for POD</t>
  </si>
  <si>
    <t>C.4.0</t>
  </si>
  <si>
    <t xml:space="preserve">              Task C.4.0.1</t>
  </si>
  <si>
    <t>Develop SW Regression Test to Validate Avionic Interfaces</t>
  </si>
  <si>
    <t>C.4.0.1</t>
  </si>
  <si>
    <t xml:space="preserve">              Task C.4.0.1.1</t>
  </si>
  <si>
    <t>C.4.0.1.1</t>
  </si>
  <si>
    <t xml:space="preserve">              Task C.4.0.1.2</t>
  </si>
  <si>
    <t>C.4.0.1.2</t>
  </si>
  <si>
    <t xml:space="preserve">              Task C.4.0.1.3</t>
  </si>
  <si>
    <t>C.4.0.1.3</t>
  </si>
  <si>
    <t xml:space="preserve">     Accomplishment C.4.1</t>
  </si>
  <si>
    <t>Complete SW Integration for FMK Enhancements</t>
  </si>
  <si>
    <t>C.4.1</t>
  </si>
  <si>
    <t xml:space="preserve">          Task C.4.1.1</t>
  </si>
  <si>
    <t>Create SW Integration Test for FMK Enhancements</t>
  </si>
  <si>
    <t xml:space="preserve">              Task C.4.1.1.1</t>
  </si>
  <si>
    <t xml:space="preserve">    Develop FMK Enhancement Test Procedure</t>
  </si>
  <si>
    <t>C.4.1.1.1</t>
  </si>
  <si>
    <t xml:space="preserve">              Task C.4.1.1.2</t>
  </si>
  <si>
    <t xml:space="preserve">    Dry-Run FMK Enhancement Test Procedure</t>
  </si>
  <si>
    <t>C.4.1.1.2</t>
  </si>
  <si>
    <t xml:space="preserve">              Task C.4.1.1.3</t>
  </si>
  <si>
    <t xml:space="preserve">    Conduct FMK Enhancement Test Procedure</t>
  </si>
  <si>
    <t>C.4.1.1.3</t>
  </si>
  <si>
    <t xml:space="preserve">              Task C.4.1.1.4</t>
  </si>
  <si>
    <t xml:space="preserve">    Update Regression Test Suite</t>
  </si>
  <si>
    <t>C.4.1.1.4</t>
  </si>
  <si>
    <t>Significant Accomplishment C.5</t>
  </si>
  <si>
    <t>Complete SW Engineering Maintenance Tasks</t>
  </si>
  <si>
    <t>C.5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</si>
  <si>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</si>
  <si>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Program Event Title 2: In-Flight Test of Crash Avoidance System (IFTCAS)</t>
  </si>
  <si>
    <t>Program Event 2</t>
  </si>
  <si>
    <t>Program Event 2 Name</t>
  </si>
  <si>
    <t>Accomplishment A.4.0</t>
  </si>
  <si>
    <t xml:space="preserve">    System Integration Test for POD Review</t>
  </si>
  <si>
    <t>Accomplishment A.4.1</t>
  </si>
  <si>
    <t xml:space="preserve">    System Integration Test for FMK Review</t>
  </si>
  <si>
    <t>Accomplishment A.5.1</t>
  </si>
  <si>
    <t xml:space="preserve">    System Integration Test for SE Maintenance Tasks</t>
  </si>
  <si>
    <t>Accomplishment C.1.0</t>
  </si>
  <si>
    <t xml:space="preserve">    Review FMK &amp; High Risk Features</t>
  </si>
  <si>
    <t>C.1.0</t>
  </si>
  <si>
    <t>Accomplishment C.2.0</t>
  </si>
  <si>
    <t xml:space="preserve">    </t>
  </si>
  <si>
    <t>C.2.0</t>
  </si>
  <si>
    <t>Accomplishment C.4.0</t>
  </si>
  <si>
    <t xml:space="preserve">    Run and Process Regression Test Procedures</t>
  </si>
  <si>
    <t>Accomplishment C.4.1</t>
  </si>
  <si>
    <t xml:space="preserve">    Run and Process FMK Enhancement Test Procedure</t>
  </si>
  <si>
    <t>Sample phase title block</t>
  </si>
  <si>
    <t xml:space="preserve">    Complete</t>
  </si>
  <si>
    <t>Program Event Title 3: Integrate Testing Results</t>
  </si>
  <si>
    <t>Accomplishment A.2.0</t>
  </si>
  <si>
    <t xml:space="preserve">    Preliminary Design Refinement </t>
  </si>
  <si>
    <t>Accomplishment A.2.1</t>
  </si>
  <si>
    <t xml:space="preserve">    Critical Test Refinement</t>
  </si>
  <si>
    <t xml:space="preserve">    System Integration Test for POD and Data collection</t>
  </si>
  <si>
    <t>Accomplishment A.5.0</t>
  </si>
  <si>
    <t>A.5.0</t>
  </si>
  <si>
    <t>Implement Design Changes and Tasks</t>
  </si>
  <si>
    <t xml:space="preserve">    Implement needed POD changes</t>
  </si>
  <si>
    <t xml:space="preserve">    Implement changes to the FMK Enchancement Test Procedure</t>
  </si>
  <si>
    <t>This is an empty row</t>
  </si>
  <si>
    <t>This row marks the end of the Project Schedule. DO NOT enter anything in this row. 
Insert new rows ABOVE this one to continue building out your Project Schedule.</t>
  </si>
  <si>
    <t>Program Event 4 Title - Deployment</t>
  </si>
  <si>
    <t>Program Event 3 Title - Program Event 3 Titile Name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</si>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</sst>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
      <sz val="12"/>
      <color theme="1"/>
      <name val="Calibri"/>
      <family val="2"/>
      <scheme val="minor"/>
    </font>
    <font>
      <sz val="11"/>
      <color theme="9" tint="-0.249977111117893"/>
      <name val="Calibri"/>
      <family val="2"/>
      <scheme val="minor"/>
    </font>
    <font>
      <sz val="11"/>
      <color rgb="FF0070C0"/>
      <name val="Calibri"/>
      <family val="2"/>
      <scheme val="minor"/>
    </font>
    <font>
      <i/>
      <sz val="11"/>
      <color rgb="FFC00000"/>
      <name val="Calibri"/>
      <family val="2"/>
      <scheme val="minor"/>
    </font>
    <font>
      <sz val="11"/>
      <color rgb="FFCC6600"/>
      <name val="Calibri"/>
      <family val="2"/>
      <scheme val="minor"/>
    </font>
    <font>
      <sz val="11"/>
      <color rgb="FF444444"/>
      <name val="Calibri"/>
      <charset val="1"/>
    </font>
    <font>
      <sz val="11"/>
      <color rgb="FF000000"/>
      <name val="Calibri"/>
      <family val="2"/>
      <scheme val="minor"/>
    </font>
    <font>
      <b/>
      <sz val="11"/>
      <color rgb="FF000000"/>
      <name val="Calibri"/>
      <family val="2"/>
      <scheme val="minor"/>
    </font>
    <font>
      <sz val="8"/>
      <color rgb="FFFFFFFF"/>
      <name val="Calibri"/>
      <family val="2"/>
      <scheme val="minor"/>
    </font>
    <font>
      <sz val="9"/>
      <color rgb="FF000000"/>
      <name val="Calibri"/>
      <family val="2"/>
      <scheme val="minor"/>
    </font>
    <font>
      <sz val="11"/>
      <color rgb="FF808080"/>
      <name val="Calibri"/>
      <family val="2"/>
      <scheme val="minor"/>
    </font>
    <font>
      <sz val="11"/>
      <color rgb="FFBF8F00"/>
      <name val="Calibri"/>
      <family val="2"/>
      <scheme val="minor"/>
    </font>
    <font>
      <sz val="11"/>
      <color rgb="FF4472C4"/>
      <name val="Calibri"/>
      <family val="2"/>
      <scheme val="minor"/>
    </font>
    <font>
      <i/>
      <sz val="11"/>
      <color theme="1"/>
      <name val="Calibri"/>
      <family val="2"/>
      <scheme val="minor"/>
    </font>
    <font>
      <b/>
      <i/>
      <sz val="11"/>
      <color rgb="FF0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2E9DC"/>
        <bgColor indexed="64"/>
      </patternFill>
    </fill>
    <fill>
      <patternFill patternType="solid">
        <fgColor rgb="FFFFFFFF"/>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right/>
      <top/>
      <bottom style="medium">
        <color rgb="FFD9D9D9"/>
      </bottom>
      <diagonal/>
    </border>
    <border>
      <left/>
      <right/>
      <top style="medium">
        <color rgb="FFD9D9D9"/>
      </top>
      <bottom style="medium">
        <color rgb="FFD9D9D9"/>
      </bottom>
      <diagonal/>
    </border>
    <border>
      <left/>
      <right/>
      <top style="medium">
        <color rgb="FFD9D9D9"/>
      </top>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rgb="FFE7E6E6"/>
      </left>
      <right style="thin">
        <color rgb="FFE7E6E6"/>
      </right>
      <top style="medium">
        <color theme="0" tint="-0.14996795556505021"/>
      </top>
      <bottom style="thin">
        <color rgb="FFE7E6E6"/>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0" fontId="12" fillId="12" borderId="4"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0" fontId="5" fillId="2" borderId="2" xfId="0" applyFont="1" applyFill="1" applyBorder="1" applyAlignment="1">
      <alignment horizontal="center" vertical="center"/>
    </xf>
    <xf numFmtId="0" fontId="0" fillId="0" borderId="5" xfId="0" applyBorder="1" applyAlignment="1">
      <alignment vertical="center"/>
    </xf>
    <xf numFmtId="0" fontId="0" fillId="2" borderId="5"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5" xfId="0" applyFont="1" applyBorder="1" applyAlignment="1">
      <alignment vertical="center"/>
    </xf>
    <xf numFmtId="14" fontId="0" fillId="0" borderId="3" xfId="0" applyNumberFormat="1" applyBorder="1" applyAlignment="1">
      <alignment horizontal="center" vertical="center"/>
    </xf>
    <xf numFmtId="0" fontId="9" fillId="3" borderId="2" xfId="11" applyFill="1" applyAlignment="1">
      <alignment horizontal="left" vertical="center"/>
    </xf>
    <xf numFmtId="0" fontId="9" fillId="9" borderId="2" xfId="11" applyFill="1" applyAlignment="1">
      <alignment horizontal="left" vertical="center"/>
    </xf>
    <xf numFmtId="0" fontId="9" fillId="4" borderId="2" xfId="11" applyFill="1" applyAlignment="1">
      <alignment horizontal="left" vertical="center"/>
    </xf>
    <xf numFmtId="0" fontId="9" fillId="6" borderId="2" xfId="11" applyFill="1" applyAlignment="1">
      <alignment horizontal="left" vertical="center"/>
    </xf>
    <xf numFmtId="0" fontId="9" fillId="11" borderId="2" xfId="11" applyFill="1" applyAlignment="1">
      <alignment horizontal="left" vertical="center"/>
    </xf>
    <xf numFmtId="0" fontId="9" fillId="5" borderId="2" xfId="11" applyFill="1" applyAlignment="1">
      <alignment horizontal="left" vertical="center"/>
    </xf>
    <xf numFmtId="0" fontId="6" fillId="3" borderId="2" xfId="11" applyFont="1" applyFill="1" applyAlignment="1">
      <alignment horizontal="left" vertical="center"/>
    </xf>
    <xf numFmtId="0" fontId="9" fillId="2" borderId="2" xfId="11" applyFill="1" applyAlignment="1">
      <alignment horizontal="left" vertical="center"/>
    </xf>
    <xf numFmtId="0" fontId="6" fillId="4" borderId="2" xfId="11" applyFont="1" applyFill="1" applyAlignment="1">
      <alignment horizontal="left" vertical="center"/>
    </xf>
    <xf numFmtId="0" fontId="6" fillId="10" borderId="2" xfId="11" applyFont="1" applyFill="1" applyAlignment="1">
      <alignment horizontal="left" vertical="center"/>
    </xf>
    <xf numFmtId="0" fontId="25" fillId="3" borderId="2" xfId="11" applyFont="1" applyFill="1" applyAlignment="1">
      <alignment horizontal="left" vertical="center"/>
    </xf>
    <xf numFmtId="0" fontId="26" fillId="3" borderId="2" xfId="11" applyFont="1" applyFill="1" applyAlignment="1">
      <alignment horizontal="left" vertical="center"/>
    </xf>
    <xf numFmtId="0" fontId="26" fillId="3" borderId="2" xfId="12" applyFont="1" applyFill="1">
      <alignment horizontal="left" vertical="center" indent="2"/>
    </xf>
    <xf numFmtId="0" fontId="25" fillId="3" borderId="2" xfId="12" applyFont="1" applyFill="1">
      <alignment horizontal="left" vertical="center" indent="2"/>
    </xf>
    <xf numFmtId="0" fontId="7" fillId="13" borderId="1" xfId="0" applyFont="1" applyFill="1" applyBorder="1" applyAlignment="1">
      <alignment horizontal="left" vertical="center" wrapText="1"/>
    </xf>
    <xf numFmtId="0" fontId="6" fillId="8" borderId="2" xfId="11" quotePrefix="1" applyFont="1" applyFill="1" applyAlignment="1">
      <alignment horizontal="left" vertical="center"/>
    </xf>
    <xf numFmtId="9" fontId="26" fillId="3" borderId="2" xfId="2" applyFont="1" applyFill="1" applyBorder="1" applyAlignment="1">
      <alignment horizontal="center" vertical="center"/>
    </xf>
    <xf numFmtId="164" fontId="26" fillId="3" borderId="2" xfId="10" applyFont="1" applyFill="1">
      <alignment horizontal="center" vertical="center"/>
    </xf>
    <xf numFmtId="9" fontId="25" fillId="3" borderId="2" xfId="2" applyFont="1" applyFill="1" applyBorder="1" applyAlignment="1">
      <alignment horizontal="center" vertical="center"/>
    </xf>
    <xf numFmtId="164" fontId="25" fillId="3" borderId="2" xfId="10" applyFont="1" applyFill="1">
      <alignment horizontal="center" vertical="center"/>
    </xf>
    <xf numFmtId="0" fontId="6" fillId="3" borderId="2" xfId="11" quotePrefix="1" applyFont="1" applyFill="1" applyAlignment="1">
      <alignment horizontal="left" vertical="center"/>
    </xf>
    <xf numFmtId="0" fontId="5" fillId="3" borderId="2" xfId="12" applyFont="1" applyFill="1">
      <alignment horizontal="left" vertical="center" indent="2"/>
    </xf>
    <xf numFmtId="0" fontId="5" fillId="3" borderId="2" xfId="11" applyFont="1" applyFill="1" applyAlignment="1">
      <alignment horizontal="left" vertical="center"/>
    </xf>
    <xf numFmtId="0" fontId="6" fillId="3" borderId="2" xfId="12" applyFont="1" applyFill="1">
      <alignment horizontal="left" vertical="center" indent="2"/>
    </xf>
    <xf numFmtId="0" fontId="27" fillId="3" borderId="2" xfId="11" applyFont="1" applyFill="1" applyAlignment="1">
      <alignment horizontal="left" vertical="center"/>
    </xf>
    <xf numFmtId="0" fontId="28" fillId="3" borderId="2" xfId="12" applyFont="1" applyFill="1">
      <alignment horizontal="left" vertical="center" indent="2"/>
    </xf>
    <xf numFmtId="0" fontId="28" fillId="3" borderId="2" xfId="11" applyFont="1" applyFill="1" applyAlignment="1">
      <alignment horizontal="left" vertical="center"/>
    </xf>
    <xf numFmtId="9" fontId="5" fillId="11" borderId="2" xfId="2" applyFont="1" applyFill="1" applyBorder="1" applyAlignment="1">
      <alignment horizontal="left" vertical="center"/>
    </xf>
    <xf numFmtId="0" fontId="9" fillId="3" borderId="8" xfId="12" applyFill="1" applyBorder="1">
      <alignment horizontal="left" vertical="center" indent="2"/>
    </xf>
    <xf numFmtId="0" fontId="27" fillId="3" borderId="8" xfId="11" applyFont="1" applyFill="1" applyBorder="1" applyAlignment="1">
      <alignment horizontal="left" vertical="center"/>
    </xf>
    <xf numFmtId="0" fontId="29" fillId="0" borderId="0" xfId="0" applyFont="1" applyAlignment="1">
      <alignment wrapText="1"/>
    </xf>
    <xf numFmtId="0" fontId="0" fillId="2" borderId="2" xfId="11" applyFont="1" applyFill="1" applyAlignment="1">
      <alignment horizontal="left" vertical="center"/>
    </xf>
    <xf numFmtId="164" fontId="0" fillId="3" borderId="2" xfId="10" applyFont="1" applyFill="1">
      <alignment horizontal="center" vertical="center"/>
    </xf>
    <xf numFmtId="0" fontId="9" fillId="3" borderId="9" xfId="12" applyFill="1" applyBorder="1">
      <alignment horizontal="left" vertical="center" indent="2"/>
    </xf>
    <xf numFmtId="0" fontId="6" fillId="3" borderId="9" xfId="11" applyFont="1" applyFill="1" applyBorder="1" applyAlignment="1">
      <alignment horizontal="left" vertical="center"/>
    </xf>
    <xf numFmtId="0" fontId="9" fillId="14" borderId="10" xfId="12" applyFill="1" applyBorder="1">
      <alignment horizontal="left" vertical="center" indent="2"/>
    </xf>
    <xf numFmtId="0" fontId="6" fillId="14" borderId="10" xfId="11" applyFont="1" applyFill="1" applyBorder="1" applyAlignment="1">
      <alignment horizontal="left" vertical="center"/>
    </xf>
    <xf numFmtId="0" fontId="9" fillId="14" borderId="11" xfId="12" applyFill="1" applyBorder="1">
      <alignment horizontal="left" vertical="center" indent="2"/>
    </xf>
    <xf numFmtId="0" fontId="31" fillId="14" borderId="11" xfId="11" applyFont="1" applyFill="1" applyBorder="1" applyAlignment="1">
      <alignment horizontal="left" vertical="center"/>
    </xf>
    <xf numFmtId="0" fontId="5" fillId="14" borderId="11" xfId="12" applyFont="1" applyFill="1" applyBorder="1">
      <alignment horizontal="left" vertical="center" indent="2"/>
    </xf>
    <xf numFmtId="0" fontId="5" fillId="14" borderId="11" xfId="11" applyFont="1" applyFill="1" applyBorder="1" applyAlignment="1">
      <alignment horizontal="left" vertical="center"/>
    </xf>
    <xf numFmtId="0" fontId="28" fillId="14" borderId="11" xfId="12" applyFont="1" applyFill="1" applyBorder="1">
      <alignment horizontal="left" vertical="center" indent="2"/>
    </xf>
    <xf numFmtId="0" fontId="28" fillId="14" borderId="11" xfId="11" applyFont="1" applyFill="1" applyBorder="1" applyAlignment="1">
      <alignment horizontal="left" vertical="center"/>
    </xf>
    <xf numFmtId="0" fontId="6" fillId="14" borderId="11" xfId="11" applyFont="1" applyFill="1" applyBorder="1" applyAlignment="1">
      <alignment horizontal="left" vertical="center"/>
    </xf>
    <xf numFmtId="0" fontId="25" fillId="14" borderId="11" xfId="12" applyFont="1" applyFill="1" applyBorder="1">
      <alignment horizontal="left" vertical="center" indent="2"/>
    </xf>
    <xf numFmtId="0" fontId="25" fillId="14" borderId="11" xfId="11" applyFont="1" applyFill="1" applyBorder="1" applyAlignment="1">
      <alignment horizontal="left" vertical="center"/>
    </xf>
    <xf numFmtId="0" fontId="30" fillId="14" borderId="11" xfId="12" applyFont="1" applyFill="1" applyBorder="1" applyAlignment="1">
      <alignment horizontal="center" vertical="center"/>
    </xf>
    <xf numFmtId="0" fontId="30" fillId="14" borderId="12" xfId="12" applyFont="1" applyFill="1" applyBorder="1" applyAlignment="1">
      <alignment horizontal="center" vertical="center"/>
    </xf>
    <xf numFmtId="0" fontId="25" fillId="14" borderId="12" xfId="11" applyFont="1" applyFill="1" applyBorder="1" applyAlignment="1">
      <alignment horizontal="left" vertical="center"/>
    </xf>
    <xf numFmtId="0" fontId="32" fillId="12" borderId="4" xfId="0" applyFont="1" applyFill="1" applyBorder="1" applyAlignment="1">
      <alignment horizontal="center" vertical="center" shrinkToFit="1"/>
    </xf>
    <xf numFmtId="0" fontId="0" fillId="0" borderId="13" xfId="0" applyBorder="1" applyAlignment="1">
      <alignment vertical="center"/>
    </xf>
    <xf numFmtId="0" fontId="0" fillId="0" borderId="14" xfId="0" applyBorder="1" applyAlignment="1">
      <alignment vertical="center"/>
    </xf>
    <xf numFmtId="0" fontId="23" fillId="0" borderId="13" xfId="0" applyFont="1" applyBorder="1" applyAlignment="1">
      <alignment vertical="center"/>
    </xf>
    <xf numFmtId="0" fontId="23" fillId="0" borderId="14" xfId="0" applyFont="1" applyBorder="1" applyAlignment="1">
      <alignment vertical="center"/>
    </xf>
    <xf numFmtId="0" fontId="30" fillId="0" borderId="5" xfId="0" applyFont="1" applyBorder="1" applyAlignment="1">
      <alignment vertical="center"/>
    </xf>
    <xf numFmtId="0" fontId="30" fillId="2" borderId="5" xfId="0" applyFont="1" applyFill="1" applyBorder="1" applyAlignment="1">
      <alignment vertical="center"/>
    </xf>
    <xf numFmtId="0" fontId="30" fillId="0" borderId="15" xfId="0" applyFont="1" applyBorder="1" applyAlignment="1">
      <alignment vertical="center"/>
    </xf>
    <xf numFmtId="0" fontId="5" fillId="14" borderId="11" xfId="11" applyFont="1" applyFill="1" applyBorder="1" applyAlignment="1">
      <alignment horizontal="left" vertical="center" wrapText="1"/>
    </xf>
    <xf numFmtId="0" fontId="30" fillId="14" borderId="11" xfId="11" applyFont="1" applyFill="1" applyBorder="1" applyAlignment="1">
      <alignment horizontal="left" vertical="center" wrapText="1"/>
    </xf>
    <xf numFmtId="0" fontId="30" fillId="14" borderId="11" xfId="12" applyFont="1" applyFill="1" applyBorder="1">
      <alignment horizontal="left" vertical="center" indent="2"/>
    </xf>
    <xf numFmtId="0" fontId="25" fillId="14" borderId="11" xfId="11" applyFont="1" applyFill="1" applyBorder="1" applyAlignment="1">
      <alignment horizontal="left" vertical="center" wrapText="1"/>
    </xf>
    <xf numFmtId="0" fontId="30" fillId="0" borderId="0" xfId="0" applyFont="1" applyBorder="1"/>
    <xf numFmtId="167" fontId="33" fillId="7" borderId="0" xfId="0" applyNumberFormat="1" applyFont="1" applyFill="1" applyBorder="1" applyAlignment="1">
      <alignment horizontal="center" vertical="center"/>
    </xf>
    <xf numFmtId="0" fontId="0" fillId="0" borderId="0" xfId="0" applyBorder="1"/>
    <xf numFmtId="0" fontId="30" fillId="0" borderId="16" xfId="0" applyFont="1" applyBorder="1" applyAlignment="1">
      <alignment vertical="center"/>
    </xf>
    <xf numFmtId="0" fontId="34" fillId="2" borderId="2" xfId="11" applyFont="1" applyFill="1" applyAlignment="1">
      <alignment horizontal="center" vertical="center"/>
    </xf>
    <xf numFmtId="0" fontId="35" fillId="2" borderId="2" xfId="11" applyFont="1" applyFill="1" applyAlignment="1">
      <alignment horizontal="left" vertical="center"/>
    </xf>
    <xf numFmtId="0" fontId="25" fillId="14" borderId="0" xfId="11" applyFont="1" applyFill="1" applyBorder="1" applyAlignment="1">
      <alignment horizontal="left" vertical="center"/>
    </xf>
    <xf numFmtId="0" fontId="30" fillId="3" borderId="2" xfId="12" applyFont="1" applyFill="1">
      <alignment horizontal="left" vertical="center" indent="2"/>
    </xf>
    <xf numFmtId="0" fontId="36" fillId="2" borderId="2" xfId="11" applyFont="1" applyFill="1" applyAlignment="1">
      <alignment horizontal="left" vertical="center"/>
    </xf>
    <xf numFmtId="14" fontId="5" fillId="4" borderId="2" xfId="2" applyNumberFormat="1" applyFont="1" applyFill="1" applyBorder="1" applyAlignment="1">
      <alignment horizontal="center" vertical="center"/>
    </xf>
    <xf numFmtId="0" fontId="0" fillId="4" borderId="2" xfId="11" applyFont="1" applyFill="1" applyAlignment="1">
      <alignment horizontal="left" vertical="center"/>
    </xf>
    <xf numFmtId="0" fontId="0" fillId="4" borderId="2" xfId="12" applyFont="1" applyFill="1">
      <alignment horizontal="left" vertical="center" indent="2"/>
    </xf>
    <xf numFmtId="164" fontId="0" fillId="4" borderId="2" xfId="10" applyFont="1" applyFill="1">
      <alignment horizontal="center" vertical="center"/>
    </xf>
    <xf numFmtId="0" fontId="37" fillId="11" borderId="2" xfId="11" applyFont="1" applyFill="1" applyAlignment="1">
      <alignment horizontal="left" vertical="center"/>
    </xf>
    <xf numFmtId="0" fontId="25" fillId="2" borderId="2" xfId="11" applyFont="1" applyFill="1" applyAlignment="1">
      <alignment horizontal="center" vertical="center"/>
    </xf>
    <xf numFmtId="0" fontId="25" fillId="2" borderId="2" xfId="11" applyFont="1" applyFill="1">
      <alignment horizontal="center" vertical="center"/>
    </xf>
    <xf numFmtId="0" fontId="25" fillId="2" borderId="2" xfId="11" applyFont="1" applyFill="1" applyAlignment="1">
      <alignment horizontal="left" vertical="center"/>
    </xf>
    <xf numFmtId="0" fontId="6" fillId="15" borderId="2" xfId="11" applyFont="1" applyFill="1" applyAlignment="1">
      <alignment horizontal="left" vertical="center"/>
    </xf>
    <xf numFmtId="0" fontId="9" fillId="2" borderId="2" xfId="11" applyFont="1" applyFill="1" applyAlignment="1">
      <alignment horizontal="left" vertical="center"/>
    </xf>
    <xf numFmtId="0" fontId="37" fillId="4" borderId="2" xfId="11" applyFont="1" applyFill="1" applyAlignment="1">
      <alignment horizontal="left" vertical="center"/>
    </xf>
    <xf numFmtId="0" fontId="6" fillId="11" borderId="2" xfId="11" applyFont="1" applyFill="1" applyAlignment="1">
      <alignment horizontal="left" vertical="center"/>
    </xf>
    <xf numFmtId="0" fontId="30" fillId="11" borderId="2" xfId="11" applyFont="1" applyFill="1" applyAlignment="1">
      <alignment horizontal="left" vertical="center"/>
    </xf>
    <xf numFmtId="0" fontId="38" fillId="11" borderId="2" xfId="11" applyFont="1" applyFill="1" applyAlignment="1">
      <alignment horizontal="left" vertical="center"/>
    </xf>
    <xf numFmtId="0" fontId="9" fillId="11" borderId="2" xfId="11" applyFont="1" applyFill="1" applyAlignment="1">
      <alignment horizontal="left" vertical="center"/>
    </xf>
    <xf numFmtId="0" fontId="0" fillId="4" borderId="2" xfId="12" applyFont="1" applyFill="1" applyAlignment="1">
      <alignment horizontal="left" vertical="center"/>
    </xf>
    <xf numFmtId="0" fontId="0" fillId="0" borderId="6" xfId="0" applyBorder="1" applyAlignment="1"/>
    <xf numFmtId="0" fontId="9" fillId="0" borderId="0" xfId="8" applyAlignment="1">
      <alignment horizontal="right" indent="1"/>
    </xf>
    <xf numFmtId="0" fontId="9" fillId="0" borderId="17" xfId="8" applyBorder="1" applyAlignment="1">
      <alignment horizontal="right" indent="1"/>
    </xf>
    <xf numFmtId="165" fontId="9" fillId="0" borderId="18" xfId="9" applyBorder="1" applyAlignment="1">
      <alignment horizontal="center" vertical="center"/>
    </xf>
    <xf numFmtId="165" fontId="9" fillId="0" borderId="19" xfId="9" applyBorder="1" applyAlignment="1">
      <alignment horizontal="center" vertical="center"/>
    </xf>
    <xf numFmtId="166" fontId="24" fillId="7" borderId="7"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00"/>
      <color rgb="FFCC6600"/>
      <color rgb="FF44678E"/>
      <color rgb="FF215881"/>
      <color rgb="FF42648A"/>
      <color rgb="FF969696"/>
      <color rgb="FFC0C0C0"/>
      <color rgb="FF427FC2"/>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23</xdr:col>
      <xdr:colOff>28574</xdr:colOff>
      <xdr:row>7</xdr:row>
      <xdr:rowOff>9525</xdr:rowOff>
    </xdr:from>
    <xdr:to>
      <xdr:col>24</xdr:col>
      <xdr:colOff>219074</xdr:colOff>
      <xdr:row>7</xdr:row>
      <xdr:rowOff>361950</xdr:rowOff>
    </xdr:to>
    <xdr:sp macro="" textlink="">
      <xdr:nvSpPr>
        <xdr:cNvPr id="2" name="Isosceles Triangle 1">
          <a:extLst>
            <a:ext uri="{FF2B5EF4-FFF2-40B4-BE49-F238E27FC236}">
              <a16:creationId xmlns:a16="http://schemas.microsoft.com/office/drawing/2014/main" id="{8BE775DC-5EFD-4BBC-9F4E-6AFC2F635891}"/>
            </a:ext>
          </a:extLst>
        </xdr:cNvPr>
        <xdr:cNvSpPr/>
      </xdr:nvSpPr>
      <xdr:spPr>
        <a:xfrm>
          <a:off x="11153774" y="2105025"/>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0</xdr:colOff>
      <xdr:row>5</xdr:row>
      <xdr:rowOff>361950</xdr:rowOff>
    </xdr:from>
    <xdr:to>
      <xdr:col>38</xdr:col>
      <xdr:colOff>190500</xdr:colOff>
      <xdr:row>7</xdr:row>
      <xdr:rowOff>333375</xdr:rowOff>
    </xdr:to>
    <xdr:sp macro="" textlink="">
      <xdr:nvSpPr>
        <xdr:cNvPr id="10" name="Isosceles Triangle 2">
          <a:extLst>
            <a:ext uri="{FF2B5EF4-FFF2-40B4-BE49-F238E27FC236}">
              <a16:creationId xmlns:a16="http://schemas.microsoft.com/office/drawing/2014/main" id="{380462EF-5537-4688-A040-525E1D3D05A6}"/>
            </a:ext>
            <a:ext uri="{147F2762-F138-4A5C-976F-8EAC2B608ADB}">
              <a16:predDERef xmlns:a16="http://schemas.microsoft.com/office/drawing/2014/main" pred="{8BE775DC-5EFD-4BBC-9F4E-6AFC2F635891}"/>
            </a:ext>
          </a:extLst>
        </xdr:cNvPr>
        <xdr:cNvSpPr/>
      </xdr:nvSpPr>
      <xdr:spPr>
        <a:xfrm>
          <a:off x="15706725" y="207645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62</xdr:col>
      <xdr:colOff>9525</xdr:colOff>
      <xdr:row>6</xdr:row>
      <xdr:rowOff>0</xdr:rowOff>
    </xdr:from>
    <xdr:to>
      <xdr:col>63</xdr:col>
      <xdr:colOff>200025</xdr:colOff>
      <xdr:row>7</xdr:row>
      <xdr:rowOff>352425</xdr:rowOff>
    </xdr:to>
    <xdr:sp macro="" textlink="">
      <xdr:nvSpPr>
        <xdr:cNvPr id="4" name="Isosceles Triangle 3">
          <a:extLst>
            <a:ext uri="{FF2B5EF4-FFF2-40B4-BE49-F238E27FC236}">
              <a16:creationId xmlns:a16="http://schemas.microsoft.com/office/drawing/2014/main" id="{60181FDD-AE23-410D-901C-1B59633DB18D}"/>
            </a:ext>
          </a:extLst>
        </xdr:cNvPr>
        <xdr:cNvSpPr/>
      </xdr:nvSpPr>
      <xdr:spPr>
        <a:xfrm>
          <a:off x="20421600"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114</xdr:col>
      <xdr:colOff>0</xdr:colOff>
      <xdr:row>6</xdr:row>
      <xdr:rowOff>0</xdr:rowOff>
    </xdr:from>
    <xdr:to>
      <xdr:col>115</xdr:col>
      <xdr:colOff>190500</xdr:colOff>
      <xdr:row>7</xdr:row>
      <xdr:rowOff>352425</xdr:rowOff>
    </xdr:to>
    <xdr:sp macro="" textlink="">
      <xdr:nvSpPr>
        <xdr:cNvPr id="5" name="Isosceles Triangle 4">
          <a:extLst>
            <a:ext uri="{FF2B5EF4-FFF2-40B4-BE49-F238E27FC236}">
              <a16:creationId xmlns:a16="http://schemas.microsoft.com/office/drawing/2014/main" id="{BBE8FA53-399D-4F79-8648-6C51BAAF98E3}"/>
            </a:ext>
          </a:extLst>
        </xdr:cNvPr>
        <xdr:cNvSpPr/>
      </xdr:nvSpPr>
      <xdr:spPr>
        <a:xfrm>
          <a:off x="327945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166</xdr:col>
      <xdr:colOff>0</xdr:colOff>
      <xdr:row>6</xdr:row>
      <xdr:rowOff>0</xdr:rowOff>
    </xdr:from>
    <xdr:to>
      <xdr:col>167</xdr:col>
      <xdr:colOff>190500</xdr:colOff>
      <xdr:row>7</xdr:row>
      <xdr:rowOff>352425</xdr:rowOff>
    </xdr:to>
    <xdr:sp macro="" textlink="">
      <xdr:nvSpPr>
        <xdr:cNvPr id="6" name="Isosceles Triangle 5">
          <a:extLst>
            <a:ext uri="{FF2B5EF4-FFF2-40B4-BE49-F238E27FC236}">
              <a16:creationId xmlns:a16="http://schemas.microsoft.com/office/drawing/2014/main" id="{1AC3B416-FC20-4C1E-B054-B95D30D0EDD0}"/>
            </a:ext>
          </a:extLst>
        </xdr:cNvPr>
        <xdr:cNvSpPr/>
      </xdr:nvSpPr>
      <xdr:spPr>
        <a:xfrm>
          <a:off x="451770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218</xdr:col>
      <xdr:colOff>0</xdr:colOff>
      <xdr:row>6</xdr:row>
      <xdr:rowOff>0</xdr:rowOff>
    </xdr:from>
    <xdr:to>
      <xdr:col>219</xdr:col>
      <xdr:colOff>190500</xdr:colOff>
      <xdr:row>7</xdr:row>
      <xdr:rowOff>352425</xdr:rowOff>
    </xdr:to>
    <xdr:sp macro="" textlink="">
      <xdr:nvSpPr>
        <xdr:cNvPr id="7" name="Isosceles Triangle 6">
          <a:extLst>
            <a:ext uri="{FF2B5EF4-FFF2-40B4-BE49-F238E27FC236}">
              <a16:creationId xmlns:a16="http://schemas.microsoft.com/office/drawing/2014/main" id="{32AFBC04-BB2F-4E2E-84A4-C399B8451BAE}"/>
            </a:ext>
          </a:extLst>
        </xdr:cNvPr>
        <xdr:cNvSpPr/>
      </xdr:nvSpPr>
      <xdr:spPr>
        <a:xfrm>
          <a:off x="575595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O173"/>
  <sheetViews>
    <sheetView showGridLines="0" tabSelected="1" showRuler="0" zoomScale="60" zoomScaleNormal="60" zoomScalePageLayoutView="70" workbookViewId="0">
      <pane ySplit="6" topLeftCell="A77" activePane="bottomLeft" state="frozen"/>
      <selection pane="bottomLeft" activeCell="G92" sqref="G92"/>
    </sheetView>
  </sheetViews>
  <sheetFormatPr defaultRowHeight="30" customHeight="1"/>
  <cols>
    <col min="1" max="1" width="2.7109375" style="53" customWidth="1"/>
    <col min="2" max="2" width="32.85546875" customWidth="1"/>
    <col min="3" max="3" width="62" customWidth="1"/>
    <col min="4" max="4" width="9.7109375" customWidth="1"/>
    <col min="5" max="5" width="9.7109375" hidden="1" customWidth="1"/>
    <col min="6" max="6" width="9.7109375" customWidth="1"/>
    <col min="7" max="7" width="9.7109375" style="5" customWidth="1"/>
    <col min="8" max="8" width="9.7109375" customWidth="1"/>
    <col min="9" max="9" width="2.7109375" customWidth="1"/>
    <col min="10" max="10" width="6.140625" hidden="1" customWidth="1"/>
    <col min="11" max="16" width="3.5703125" customWidth="1"/>
    <col min="17" max="17" width="3.5703125" style="135" customWidth="1"/>
    <col min="18" max="223" width="3.5703125" customWidth="1"/>
    <col min="228" max="229" width="10.28515625"/>
  </cols>
  <sheetData>
    <row r="1" spans="1:223" ht="30" customHeight="1">
      <c r="A1" s="54" t="s">
        <v>0</v>
      </c>
      <c r="B1" s="57" t="s">
        <v>1</v>
      </c>
      <c r="C1" s="1"/>
      <c r="D1" s="1"/>
      <c r="E1" s="1"/>
      <c r="F1" s="2"/>
      <c r="G1" s="4"/>
      <c r="H1" s="42"/>
      <c r="J1" s="2"/>
      <c r="K1" s="11" t="s">
        <v>2</v>
      </c>
    </row>
    <row r="2" spans="1:223" ht="30" customHeight="1">
      <c r="A2" s="53" t="s">
        <v>3</v>
      </c>
      <c r="B2" s="58" t="s">
        <v>4</v>
      </c>
      <c r="K2" s="55" t="s">
        <v>5</v>
      </c>
    </row>
    <row r="3" spans="1:223" ht="30" customHeight="1">
      <c r="A3" s="53" t="s">
        <v>6</v>
      </c>
      <c r="B3" s="59" t="s">
        <v>7</v>
      </c>
      <c r="C3" s="161" t="s">
        <v>8</v>
      </c>
      <c r="D3" s="161"/>
      <c r="E3" s="161"/>
      <c r="F3" s="162"/>
      <c r="G3" s="163">
        <v>44197</v>
      </c>
      <c r="H3" s="164"/>
    </row>
    <row r="4" spans="1:223" ht="30" customHeight="1">
      <c r="A4" s="54" t="s">
        <v>9</v>
      </c>
      <c r="C4" s="161" t="s">
        <v>10</v>
      </c>
      <c r="D4" s="161"/>
      <c r="E4" s="161"/>
      <c r="F4" s="162"/>
      <c r="G4" s="73">
        <v>44197</v>
      </c>
      <c r="K4" s="165">
        <f>K5</f>
        <v>44197</v>
      </c>
      <c r="L4" s="165"/>
      <c r="M4" s="165"/>
      <c r="N4" s="165"/>
      <c r="O4" s="165"/>
      <c r="P4" s="165">
        <f>P5</f>
        <v>44232</v>
      </c>
      <c r="Q4" s="165"/>
      <c r="R4" s="165"/>
      <c r="S4" s="165"/>
      <c r="T4" s="165">
        <f>T5</f>
        <v>44260</v>
      </c>
      <c r="U4" s="165"/>
      <c r="V4" s="165"/>
      <c r="W4" s="165"/>
      <c r="X4" s="165">
        <f>X5</f>
        <v>44288</v>
      </c>
      <c r="Y4" s="165"/>
      <c r="Z4" s="165"/>
      <c r="AA4" s="165"/>
      <c r="AB4" s="165"/>
      <c r="AC4" s="165">
        <f>AC5</f>
        <v>44323</v>
      </c>
      <c r="AD4" s="165"/>
      <c r="AE4" s="165"/>
      <c r="AF4" s="165"/>
      <c r="AG4" s="165">
        <f>AG5</f>
        <v>44351</v>
      </c>
      <c r="AH4" s="165"/>
      <c r="AI4" s="165"/>
      <c r="AJ4" s="165"/>
      <c r="AK4" s="165">
        <f>AK5</f>
        <v>44379</v>
      </c>
      <c r="AL4" s="165"/>
      <c r="AM4" s="165"/>
      <c r="AN4" s="165"/>
      <c r="AO4" s="165"/>
      <c r="AP4" s="165">
        <f>AP5</f>
        <v>44414</v>
      </c>
      <c r="AQ4" s="165"/>
      <c r="AR4" s="165"/>
      <c r="AS4" s="165"/>
      <c r="AT4" s="165">
        <f>AT5</f>
        <v>44442</v>
      </c>
      <c r="AU4" s="165"/>
      <c r="AV4" s="165"/>
      <c r="AW4" s="165"/>
      <c r="AX4" s="165"/>
      <c r="AY4" s="165">
        <f>AY5</f>
        <v>44477</v>
      </c>
      <c r="AZ4" s="165"/>
      <c r="BA4" s="165"/>
      <c r="BB4" s="165"/>
      <c r="BC4" s="165">
        <f>BC5</f>
        <v>44505</v>
      </c>
      <c r="BD4" s="165"/>
      <c r="BE4" s="165"/>
      <c r="BF4" s="165"/>
      <c r="BG4" s="165">
        <f>BG5</f>
        <v>44533</v>
      </c>
      <c r="BH4" s="165"/>
      <c r="BI4" s="165"/>
      <c r="BJ4" s="165"/>
      <c r="BK4" s="165"/>
      <c r="BL4" s="165">
        <f>BL5</f>
        <v>44568</v>
      </c>
      <c r="BM4" s="165"/>
      <c r="BN4" s="165"/>
      <c r="BO4" s="165"/>
      <c r="BP4" s="165">
        <f>BP5</f>
        <v>44596</v>
      </c>
      <c r="BQ4" s="165"/>
      <c r="BR4" s="165"/>
      <c r="BS4" s="165"/>
      <c r="BT4" s="165">
        <f>BT5</f>
        <v>44624</v>
      </c>
      <c r="BU4" s="165"/>
      <c r="BV4" s="165"/>
      <c r="BW4" s="165"/>
      <c r="BX4" s="165"/>
      <c r="BY4" s="165">
        <f>BY5</f>
        <v>44659</v>
      </c>
      <c r="BZ4" s="165"/>
      <c r="CA4" s="165"/>
      <c r="CB4" s="165"/>
      <c r="CC4" s="165">
        <f>CC5</f>
        <v>44687</v>
      </c>
      <c r="CD4" s="165"/>
      <c r="CE4" s="165"/>
      <c r="CF4" s="165"/>
      <c r="CG4" s="165">
        <f>CG5</f>
        <v>44715</v>
      </c>
      <c r="CH4" s="165"/>
      <c r="CI4" s="165"/>
      <c r="CJ4" s="165"/>
      <c r="CK4" s="165"/>
      <c r="CL4" s="165">
        <f>CL5</f>
        <v>44750</v>
      </c>
      <c r="CM4" s="165"/>
      <c r="CN4" s="165"/>
      <c r="CO4" s="165"/>
      <c r="CP4" s="165">
        <f>CP5</f>
        <v>44778</v>
      </c>
      <c r="CQ4" s="165"/>
      <c r="CR4" s="165"/>
      <c r="CS4" s="165"/>
      <c r="CT4" s="165">
        <f>CT5</f>
        <v>44806</v>
      </c>
      <c r="CU4" s="165"/>
      <c r="CV4" s="165"/>
      <c r="CW4" s="165"/>
      <c r="CX4" s="165"/>
      <c r="CY4" s="165">
        <f>CY5</f>
        <v>44841</v>
      </c>
      <c r="CZ4" s="165"/>
      <c r="DA4" s="165"/>
      <c r="DB4" s="165"/>
      <c r="DC4" s="165">
        <f>DC5</f>
        <v>44869</v>
      </c>
      <c r="DD4" s="165"/>
      <c r="DE4" s="165"/>
      <c r="DF4" s="165"/>
      <c r="DG4" s="165">
        <f>DG5</f>
        <v>44897</v>
      </c>
      <c r="DH4" s="165"/>
      <c r="DI4" s="165"/>
      <c r="DJ4" s="165"/>
      <c r="DK4" s="165"/>
      <c r="DL4" s="165">
        <f>DL5</f>
        <v>44932</v>
      </c>
      <c r="DM4" s="165"/>
      <c r="DN4" s="165"/>
      <c r="DO4" s="165"/>
      <c r="DP4" s="165">
        <f>DP5</f>
        <v>44960</v>
      </c>
      <c r="DQ4" s="165"/>
      <c r="DR4" s="165"/>
      <c r="DS4" s="165"/>
      <c r="DT4" s="165">
        <f>DT5</f>
        <v>44988</v>
      </c>
      <c r="DU4" s="165"/>
      <c r="DV4" s="165"/>
      <c r="DW4" s="165"/>
      <c r="DX4" s="165"/>
      <c r="DY4" s="165">
        <f>DY5</f>
        <v>45023</v>
      </c>
      <c r="DZ4" s="165"/>
      <c r="EA4" s="165"/>
      <c r="EB4" s="165"/>
      <c r="EC4" s="165">
        <f>EC5</f>
        <v>45051</v>
      </c>
      <c r="ED4" s="165"/>
      <c r="EE4" s="165"/>
      <c r="EF4" s="165"/>
      <c r="EG4" s="165">
        <f>EG5</f>
        <v>45079</v>
      </c>
      <c r="EH4" s="165"/>
      <c r="EI4" s="165"/>
      <c r="EJ4" s="165"/>
      <c r="EK4" s="165"/>
      <c r="EL4" s="165">
        <f>EL5</f>
        <v>45114</v>
      </c>
      <c r="EM4" s="165"/>
      <c r="EN4" s="165"/>
      <c r="EO4" s="165"/>
      <c r="EP4" s="165">
        <f>EP5</f>
        <v>45142</v>
      </c>
      <c r="EQ4" s="165"/>
      <c r="ER4" s="165"/>
      <c r="ES4" s="165"/>
      <c r="ET4" s="165"/>
      <c r="EU4" s="165">
        <f>EU5</f>
        <v>45177</v>
      </c>
      <c r="EV4" s="165"/>
      <c r="EW4" s="165"/>
      <c r="EX4" s="165"/>
      <c r="EY4" s="165">
        <f>EY5</f>
        <v>45205</v>
      </c>
      <c r="EZ4" s="165"/>
      <c r="FA4" s="165"/>
      <c r="FB4" s="165"/>
      <c r="FC4" s="165">
        <f>FC5</f>
        <v>45233</v>
      </c>
      <c r="FD4" s="165"/>
      <c r="FE4" s="165"/>
      <c r="FF4" s="165"/>
      <c r="FG4" s="165"/>
      <c r="FH4" s="165">
        <f>FH5</f>
        <v>45268</v>
      </c>
      <c r="FI4" s="165"/>
      <c r="FJ4" s="165"/>
      <c r="FK4" s="165"/>
      <c r="FL4" s="165">
        <f>FL5</f>
        <v>45296</v>
      </c>
      <c r="FM4" s="165"/>
      <c r="FN4" s="165"/>
      <c r="FO4" s="165"/>
      <c r="FP4" s="165">
        <f>FP5</f>
        <v>45324</v>
      </c>
      <c r="FQ4" s="165"/>
      <c r="FR4" s="165"/>
      <c r="FS4" s="165"/>
      <c r="FT4" s="165">
        <f>FT5</f>
        <v>45352</v>
      </c>
      <c r="FU4" s="165"/>
      <c r="FV4" s="165"/>
      <c r="FW4" s="165"/>
      <c r="FX4" s="165"/>
      <c r="FY4" s="165">
        <f>FY5</f>
        <v>45387</v>
      </c>
      <c r="FZ4" s="165"/>
      <c r="GA4" s="165"/>
      <c r="GB4" s="165"/>
      <c r="GC4" s="165">
        <f>GC5</f>
        <v>45415</v>
      </c>
      <c r="GD4" s="165"/>
      <c r="GE4" s="165"/>
      <c r="GF4" s="165"/>
      <c r="GG4" s="165"/>
      <c r="GH4" s="165">
        <f>GH5</f>
        <v>45450</v>
      </c>
      <c r="GI4" s="165"/>
      <c r="GJ4" s="165"/>
      <c r="GK4" s="165"/>
      <c r="GL4" s="165">
        <f>GL5</f>
        <v>45478</v>
      </c>
      <c r="GM4" s="165"/>
      <c r="GN4" s="165"/>
      <c r="GO4" s="165"/>
      <c r="GP4" s="165">
        <f>GP5</f>
        <v>45506</v>
      </c>
      <c r="GQ4" s="165"/>
      <c r="GR4" s="165"/>
      <c r="GS4" s="165"/>
      <c r="GT4" s="165"/>
      <c r="GU4" s="165">
        <f>GU5</f>
        <v>45541</v>
      </c>
      <c r="GV4" s="165"/>
      <c r="GW4" s="165"/>
      <c r="GX4" s="165"/>
      <c r="GY4" s="165">
        <f>GY5</f>
        <v>45569</v>
      </c>
      <c r="GZ4" s="165"/>
      <c r="HA4" s="165"/>
      <c r="HB4" s="165"/>
      <c r="HC4" s="165">
        <f>HC5</f>
        <v>45597</v>
      </c>
      <c r="HD4" s="165"/>
      <c r="HE4" s="165"/>
      <c r="HF4" s="165"/>
      <c r="HG4" s="165"/>
      <c r="HH4" s="165">
        <f>HH5</f>
        <v>45632</v>
      </c>
      <c r="HI4" s="165"/>
      <c r="HJ4" s="165"/>
      <c r="HK4" s="165"/>
      <c r="HL4" s="165">
        <f>HL5</f>
        <v>45660</v>
      </c>
      <c r="HM4" s="165"/>
      <c r="HN4" s="165"/>
      <c r="HO4" s="165"/>
    </row>
    <row r="5" spans="1:223" ht="15" customHeight="1">
      <c r="A5" s="54" t="s">
        <v>11</v>
      </c>
      <c r="B5" s="160"/>
      <c r="C5" s="160"/>
      <c r="D5" s="160"/>
      <c r="E5" s="160"/>
      <c r="F5" s="160"/>
      <c r="G5" s="160"/>
      <c r="H5" s="160"/>
      <c r="I5" s="160"/>
      <c r="K5" s="9">
        <f>Display_Week</f>
        <v>44197</v>
      </c>
      <c r="L5" s="9">
        <f>K5+7</f>
        <v>44204</v>
      </c>
      <c r="M5" s="9">
        <f t="shared" ref="M5:AL5" si="0">L5+7</f>
        <v>44211</v>
      </c>
      <c r="N5" s="9">
        <f t="shared" si="0"/>
        <v>44218</v>
      </c>
      <c r="O5" s="9">
        <f t="shared" si="0"/>
        <v>44225</v>
      </c>
      <c r="P5" s="9">
        <f t="shared" si="0"/>
        <v>44232</v>
      </c>
      <c r="Q5" s="136">
        <f>P5+7</f>
        <v>44239</v>
      </c>
      <c r="R5" s="9">
        <f t="shared" si="0"/>
        <v>44246</v>
      </c>
      <c r="S5" s="9">
        <f t="shared" si="0"/>
        <v>44253</v>
      </c>
      <c r="T5" s="9">
        <f t="shared" si="0"/>
        <v>44260</v>
      </c>
      <c r="U5" s="9">
        <f t="shared" si="0"/>
        <v>44267</v>
      </c>
      <c r="V5" s="9">
        <f t="shared" si="0"/>
        <v>44274</v>
      </c>
      <c r="W5" s="9">
        <f t="shared" si="0"/>
        <v>44281</v>
      </c>
      <c r="X5" s="9">
        <f t="shared" si="0"/>
        <v>44288</v>
      </c>
      <c r="Y5" s="9">
        <f t="shared" si="0"/>
        <v>44295</v>
      </c>
      <c r="Z5" s="9">
        <f t="shared" si="0"/>
        <v>44302</v>
      </c>
      <c r="AA5" s="9">
        <f t="shared" si="0"/>
        <v>44309</v>
      </c>
      <c r="AB5" s="9">
        <f t="shared" si="0"/>
        <v>44316</v>
      </c>
      <c r="AC5" s="9">
        <f t="shared" si="0"/>
        <v>44323</v>
      </c>
      <c r="AD5" s="9">
        <f t="shared" si="0"/>
        <v>44330</v>
      </c>
      <c r="AE5" s="9">
        <f t="shared" si="0"/>
        <v>44337</v>
      </c>
      <c r="AF5" s="9">
        <f t="shared" si="0"/>
        <v>44344</v>
      </c>
      <c r="AG5" s="9">
        <f t="shared" si="0"/>
        <v>44351</v>
      </c>
      <c r="AH5" s="9">
        <f t="shared" si="0"/>
        <v>44358</v>
      </c>
      <c r="AI5" s="9">
        <f t="shared" si="0"/>
        <v>44365</v>
      </c>
      <c r="AJ5" s="9">
        <f t="shared" si="0"/>
        <v>44372</v>
      </c>
      <c r="AK5" s="9">
        <f t="shared" si="0"/>
        <v>44379</v>
      </c>
      <c r="AL5" s="9">
        <f t="shared" si="0"/>
        <v>44386</v>
      </c>
      <c r="AM5" s="9">
        <f t="shared" ref="AM5:BZ5" si="1">AL5+7</f>
        <v>44393</v>
      </c>
      <c r="AN5" s="9">
        <f t="shared" si="1"/>
        <v>44400</v>
      </c>
      <c r="AO5" s="9">
        <f t="shared" si="1"/>
        <v>44407</v>
      </c>
      <c r="AP5" s="9">
        <f t="shared" si="1"/>
        <v>44414</v>
      </c>
      <c r="AQ5" s="9">
        <f t="shared" si="1"/>
        <v>44421</v>
      </c>
      <c r="AR5" s="9">
        <f t="shared" si="1"/>
        <v>44428</v>
      </c>
      <c r="AS5" s="9">
        <f t="shared" si="1"/>
        <v>44435</v>
      </c>
      <c r="AT5" s="9">
        <f t="shared" si="1"/>
        <v>44442</v>
      </c>
      <c r="AU5" s="9">
        <f t="shared" si="1"/>
        <v>44449</v>
      </c>
      <c r="AV5" s="9">
        <f t="shared" si="1"/>
        <v>44456</v>
      </c>
      <c r="AW5" s="9">
        <f t="shared" si="1"/>
        <v>44463</v>
      </c>
      <c r="AX5" s="9">
        <f t="shared" si="1"/>
        <v>44470</v>
      </c>
      <c r="AY5" s="9">
        <f t="shared" si="1"/>
        <v>44477</v>
      </c>
      <c r="AZ5" s="9">
        <f t="shared" si="1"/>
        <v>44484</v>
      </c>
      <c r="BA5" s="9">
        <f t="shared" si="1"/>
        <v>44491</v>
      </c>
      <c r="BB5" s="9">
        <f t="shared" si="1"/>
        <v>44498</v>
      </c>
      <c r="BC5" s="9">
        <f t="shared" si="1"/>
        <v>44505</v>
      </c>
      <c r="BD5" s="9">
        <f t="shared" si="1"/>
        <v>44512</v>
      </c>
      <c r="BE5" s="9">
        <f t="shared" si="1"/>
        <v>44519</v>
      </c>
      <c r="BF5" s="9">
        <f t="shared" si="1"/>
        <v>44526</v>
      </c>
      <c r="BG5" s="9">
        <f t="shared" si="1"/>
        <v>44533</v>
      </c>
      <c r="BH5" s="9">
        <f t="shared" si="1"/>
        <v>44540</v>
      </c>
      <c r="BI5" s="9">
        <f t="shared" si="1"/>
        <v>44547</v>
      </c>
      <c r="BJ5" s="9">
        <f t="shared" si="1"/>
        <v>44554</v>
      </c>
      <c r="BK5" s="9">
        <f t="shared" si="1"/>
        <v>44561</v>
      </c>
      <c r="BL5" s="9">
        <f t="shared" si="1"/>
        <v>44568</v>
      </c>
      <c r="BM5" s="9">
        <f t="shared" si="1"/>
        <v>44575</v>
      </c>
      <c r="BN5" s="9">
        <f t="shared" si="1"/>
        <v>44582</v>
      </c>
      <c r="BO5" s="9">
        <f t="shared" si="1"/>
        <v>44589</v>
      </c>
      <c r="BP5" s="9">
        <f t="shared" si="1"/>
        <v>44596</v>
      </c>
      <c r="BQ5" s="9">
        <f t="shared" si="1"/>
        <v>44603</v>
      </c>
      <c r="BR5" s="9">
        <f t="shared" si="1"/>
        <v>44610</v>
      </c>
      <c r="BS5" s="9">
        <f t="shared" si="1"/>
        <v>44617</v>
      </c>
      <c r="BT5" s="9">
        <f t="shared" si="1"/>
        <v>44624</v>
      </c>
      <c r="BU5" s="9">
        <f t="shared" si="1"/>
        <v>44631</v>
      </c>
      <c r="BV5" s="9">
        <f t="shared" si="1"/>
        <v>44638</v>
      </c>
      <c r="BW5" s="9">
        <f t="shared" si="1"/>
        <v>44645</v>
      </c>
      <c r="BX5" s="9">
        <f t="shared" si="1"/>
        <v>44652</v>
      </c>
      <c r="BY5" s="9">
        <f t="shared" si="1"/>
        <v>44659</v>
      </c>
      <c r="BZ5" s="9">
        <f t="shared" si="1"/>
        <v>44666</v>
      </c>
      <c r="CA5" s="9">
        <f t="shared" ref="CA5:EL5" si="2">BZ5+7</f>
        <v>44673</v>
      </c>
      <c r="CB5" s="9">
        <f t="shared" si="2"/>
        <v>44680</v>
      </c>
      <c r="CC5" s="9">
        <f t="shared" si="2"/>
        <v>44687</v>
      </c>
      <c r="CD5" s="9">
        <f t="shared" si="2"/>
        <v>44694</v>
      </c>
      <c r="CE5" s="9">
        <f t="shared" si="2"/>
        <v>44701</v>
      </c>
      <c r="CF5" s="9">
        <f t="shared" si="2"/>
        <v>44708</v>
      </c>
      <c r="CG5" s="9">
        <f t="shared" si="2"/>
        <v>44715</v>
      </c>
      <c r="CH5" s="9">
        <f t="shared" si="2"/>
        <v>44722</v>
      </c>
      <c r="CI5" s="9">
        <f t="shared" si="2"/>
        <v>44729</v>
      </c>
      <c r="CJ5" s="9">
        <f t="shared" si="2"/>
        <v>44736</v>
      </c>
      <c r="CK5" s="9">
        <f t="shared" si="2"/>
        <v>44743</v>
      </c>
      <c r="CL5" s="9">
        <f t="shared" si="2"/>
        <v>44750</v>
      </c>
      <c r="CM5" s="9">
        <f t="shared" si="2"/>
        <v>44757</v>
      </c>
      <c r="CN5" s="9">
        <f t="shared" si="2"/>
        <v>44764</v>
      </c>
      <c r="CO5" s="9">
        <f t="shared" si="2"/>
        <v>44771</v>
      </c>
      <c r="CP5" s="9">
        <f t="shared" si="2"/>
        <v>44778</v>
      </c>
      <c r="CQ5" s="9">
        <f t="shared" si="2"/>
        <v>44785</v>
      </c>
      <c r="CR5" s="9">
        <f t="shared" si="2"/>
        <v>44792</v>
      </c>
      <c r="CS5" s="9">
        <f t="shared" si="2"/>
        <v>44799</v>
      </c>
      <c r="CT5" s="9">
        <f t="shared" si="2"/>
        <v>44806</v>
      </c>
      <c r="CU5" s="9">
        <f t="shared" si="2"/>
        <v>44813</v>
      </c>
      <c r="CV5" s="9">
        <f t="shared" si="2"/>
        <v>44820</v>
      </c>
      <c r="CW5" s="9">
        <f t="shared" si="2"/>
        <v>44827</v>
      </c>
      <c r="CX5" s="9">
        <f t="shared" si="2"/>
        <v>44834</v>
      </c>
      <c r="CY5" s="9">
        <f t="shared" si="2"/>
        <v>44841</v>
      </c>
      <c r="CZ5" s="9">
        <f t="shared" si="2"/>
        <v>44848</v>
      </c>
      <c r="DA5" s="9">
        <f t="shared" si="2"/>
        <v>44855</v>
      </c>
      <c r="DB5" s="9">
        <f t="shared" si="2"/>
        <v>44862</v>
      </c>
      <c r="DC5" s="9">
        <f t="shared" si="2"/>
        <v>44869</v>
      </c>
      <c r="DD5" s="9">
        <f t="shared" si="2"/>
        <v>44876</v>
      </c>
      <c r="DE5" s="9">
        <f t="shared" si="2"/>
        <v>44883</v>
      </c>
      <c r="DF5" s="9">
        <f t="shared" si="2"/>
        <v>44890</v>
      </c>
      <c r="DG5" s="9">
        <f t="shared" si="2"/>
        <v>44897</v>
      </c>
      <c r="DH5" s="9">
        <f t="shared" si="2"/>
        <v>44904</v>
      </c>
      <c r="DI5" s="9">
        <f t="shared" si="2"/>
        <v>44911</v>
      </c>
      <c r="DJ5" s="9">
        <f t="shared" si="2"/>
        <v>44918</v>
      </c>
      <c r="DK5" s="9">
        <f t="shared" si="2"/>
        <v>44925</v>
      </c>
      <c r="DL5" s="9">
        <f t="shared" si="2"/>
        <v>44932</v>
      </c>
      <c r="DM5" s="9">
        <f t="shared" si="2"/>
        <v>44939</v>
      </c>
      <c r="DN5" s="9">
        <f t="shared" si="2"/>
        <v>44946</v>
      </c>
      <c r="DO5" s="9">
        <f t="shared" si="2"/>
        <v>44953</v>
      </c>
      <c r="DP5" s="9">
        <f t="shared" si="2"/>
        <v>44960</v>
      </c>
      <c r="DQ5" s="9">
        <f t="shared" si="2"/>
        <v>44967</v>
      </c>
      <c r="DR5" s="9">
        <f t="shared" si="2"/>
        <v>44974</v>
      </c>
      <c r="DS5" s="9">
        <f t="shared" si="2"/>
        <v>44981</v>
      </c>
      <c r="DT5" s="9">
        <f t="shared" si="2"/>
        <v>44988</v>
      </c>
      <c r="DU5" s="9">
        <f t="shared" si="2"/>
        <v>44995</v>
      </c>
      <c r="DV5" s="9">
        <f t="shared" si="2"/>
        <v>45002</v>
      </c>
      <c r="DW5" s="9">
        <f t="shared" si="2"/>
        <v>45009</v>
      </c>
      <c r="DX5" s="9">
        <f t="shared" si="2"/>
        <v>45016</v>
      </c>
      <c r="DY5" s="9">
        <f t="shared" si="2"/>
        <v>45023</v>
      </c>
      <c r="DZ5" s="9">
        <f t="shared" si="2"/>
        <v>45030</v>
      </c>
      <c r="EA5" s="9">
        <f t="shared" si="2"/>
        <v>45037</v>
      </c>
      <c r="EB5" s="9">
        <f t="shared" si="2"/>
        <v>45044</v>
      </c>
      <c r="EC5" s="9">
        <f t="shared" si="2"/>
        <v>45051</v>
      </c>
      <c r="ED5" s="9">
        <f t="shared" si="2"/>
        <v>45058</v>
      </c>
      <c r="EE5" s="9">
        <f t="shared" si="2"/>
        <v>45065</v>
      </c>
      <c r="EF5" s="9">
        <f t="shared" si="2"/>
        <v>45072</v>
      </c>
      <c r="EG5" s="9">
        <f t="shared" si="2"/>
        <v>45079</v>
      </c>
      <c r="EH5" s="9">
        <f t="shared" si="2"/>
        <v>45086</v>
      </c>
      <c r="EI5" s="9">
        <f t="shared" si="2"/>
        <v>45093</v>
      </c>
      <c r="EJ5" s="9">
        <f t="shared" si="2"/>
        <v>45100</v>
      </c>
      <c r="EK5" s="9">
        <f t="shared" si="2"/>
        <v>45107</v>
      </c>
      <c r="EL5" s="9">
        <f t="shared" si="2"/>
        <v>45114</v>
      </c>
      <c r="EM5" s="9">
        <f t="shared" ref="EM5:GX5" si="3">EL5+7</f>
        <v>45121</v>
      </c>
      <c r="EN5" s="9">
        <f t="shared" si="3"/>
        <v>45128</v>
      </c>
      <c r="EO5" s="9">
        <f t="shared" si="3"/>
        <v>45135</v>
      </c>
      <c r="EP5" s="9">
        <f t="shared" si="3"/>
        <v>45142</v>
      </c>
      <c r="EQ5" s="9">
        <f t="shared" si="3"/>
        <v>45149</v>
      </c>
      <c r="ER5" s="9">
        <f t="shared" si="3"/>
        <v>45156</v>
      </c>
      <c r="ES5" s="9">
        <f t="shared" si="3"/>
        <v>45163</v>
      </c>
      <c r="ET5" s="9">
        <f t="shared" si="3"/>
        <v>45170</v>
      </c>
      <c r="EU5" s="9">
        <f t="shared" si="3"/>
        <v>45177</v>
      </c>
      <c r="EV5" s="9">
        <f t="shared" si="3"/>
        <v>45184</v>
      </c>
      <c r="EW5" s="9">
        <f t="shared" si="3"/>
        <v>45191</v>
      </c>
      <c r="EX5" s="9">
        <f t="shared" si="3"/>
        <v>45198</v>
      </c>
      <c r="EY5" s="9">
        <f t="shared" si="3"/>
        <v>45205</v>
      </c>
      <c r="EZ5" s="9">
        <f t="shared" si="3"/>
        <v>45212</v>
      </c>
      <c r="FA5" s="9">
        <f t="shared" si="3"/>
        <v>45219</v>
      </c>
      <c r="FB5" s="9">
        <f t="shared" si="3"/>
        <v>45226</v>
      </c>
      <c r="FC5" s="9">
        <f t="shared" si="3"/>
        <v>45233</v>
      </c>
      <c r="FD5" s="9">
        <f t="shared" si="3"/>
        <v>45240</v>
      </c>
      <c r="FE5" s="9">
        <f t="shared" si="3"/>
        <v>45247</v>
      </c>
      <c r="FF5" s="9">
        <f t="shared" si="3"/>
        <v>45254</v>
      </c>
      <c r="FG5" s="9">
        <f t="shared" si="3"/>
        <v>45261</v>
      </c>
      <c r="FH5" s="9">
        <f t="shared" si="3"/>
        <v>45268</v>
      </c>
      <c r="FI5" s="9">
        <f t="shared" si="3"/>
        <v>45275</v>
      </c>
      <c r="FJ5" s="9">
        <f t="shared" si="3"/>
        <v>45282</v>
      </c>
      <c r="FK5" s="9">
        <f t="shared" si="3"/>
        <v>45289</v>
      </c>
      <c r="FL5" s="9">
        <f t="shared" si="3"/>
        <v>45296</v>
      </c>
      <c r="FM5" s="9">
        <f t="shared" si="3"/>
        <v>45303</v>
      </c>
      <c r="FN5" s="9">
        <f t="shared" si="3"/>
        <v>45310</v>
      </c>
      <c r="FO5" s="9">
        <f t="shared" si="3"/>
        <v>45317</v>
      </c>
      <c r="FP5" s="9">
        <f t="shared" si="3"/>
        <v>45324</v>
      </c>
      <c r="FQ5" s="9">
        <f t="shared" si="3"/>
        <v>45331</v>
      </c>
      <c r="FR5" s="9">
        <f t="shared" si="3"/>
        <v>45338</v>
      </c>
      <c r="FS5" s="9">
        <f t="shared" si="3"/>
        <v>45345</v>
      </c>
      <c r="FT5" s="9">
        <f t="shared" si="3"/>
        <v>45352</v>
      </c>
      <c r="FU5" s="9">
        <f t="shared" si="3"/>
        <v>45359</v>
      </c>
      <c r="FV5" s="9">
        <f t="shared" si="3"/>
        <v>45366</v>
      </c>
      <c r="FW5" s="9">
        <f t="shared" si="3"/>
        <v>45373</v>
      </c>
      <c r="FX5" s="9">
        <f t="shared" si="3"/>
        <v>45380</v>
      </c>
      <c r="FY5" s="9">
        <f t="shared" si="3"/>
        <v>45387</v>
      </c>
      <c r="FZ5" s="9">
        <f t="shared" si="3"/>
        <v>45394</v>
      </c>
      <c r="GA5" s="9">
        <f t="shared" si="3"/>
        <v>45401</v>
      </c>
      <c r="GB5" s="9">
        <f t="shared" si="3"/>
        <v>45408</v>
      </c>
      <c r="GC5" s="9">
        <f t="shared" si="3"/>
        <v>45415</v>
      </c>
      <c r="GD5" s="9">
        <f t="shared" si="3"/>
        <v>45422</v>
      </c>
      <c r="GE5" s="9">
        <f t="shared" si="3"/>
        <v>45429</v>
      </c>
      <c r="GF5" s="9">
        <f t="shared" si="3"/>
        <v>45436</v>
      </c>
      <c r="GG5" s="9">
        <f t="shared" si="3"/>
        <v>45443</v>
      </c>
      <c r="GH5" s="9">
        <f t="shared" si="3"/>
        <v>45450</v>
      </c>
      <c r="GI5" s="9">
        <f t="shared" si="3"/>
        <v>45457</v>
      </c>
      <c r="GJ5" s="9">
        <f t="shared" si="3"/>
        <v>45464</v>
      </c>
      <c r="GK5" s="9">
        <f t="shared" si="3"/>
        <v>45471</v>
      </c>
      <c r="GL5" s="9">
        <f t="shared" si="3"/>
        <v>45478</v>
      </c>
      <c r="GM5" s="9">
        <f t="shared" si="3"/>
        <v>45485</v>
      </c>
      <c r="GN5" s="9">
        <f t="shared" si="3"/>
        <v>45492</v>
      </c>
      <c r="GO5" s="9">
        <f t="shared" si="3"/>
        <v>45499</v>
      </c>
      <c r="GP5" s="9">
        <f t="shared" si="3"/>
        <v>45506</v>
      </c>
      <c r="GQ5" s="9">
        <f t="shared" si="3"/>
        <v>45513</v>
      </c>
      <c r="GR5" s="9">
        <f t="shared" si="3"/>
        <v>45520</v>
      </c>
      <c r="GS5" s="9">
        <f t="shared" si="3"/>
        <v>45527</v>
      </c>
      <c r="GT5" s="9">
        <f t="shared" si="3"/>
        <v>45534</v>
      </c>
      <c r="GU5" s="9">
        <f t="shared" si="3"/>
        <v>45541</v>
      </c>
      <c r="GV5" s="9">
        <f t="shared" si="3"/>
        <v>45548</v>
      </c>
      <c r="GW5" s="9">
        <f t="shared" si="3"/>
        <v>45555</v>
      </c>
      <c r="GX5" s="9">
        <f t="shared" si="3"/>
        <v>45562</v>
      </c>
      <c r="GY5" s="9">
        <f t="shared" ref="GY5:HO5" si="4">GX5+7</f>
        <v>45569</v>
      </c>
      <c r="GZ5" s="9">
        <f t="shared" si="4"/>
        <v>45576</v>
      </c>
      <c r="HA5" s="9">
        <f t="shared" si="4"/>
        <v>45583</v>
      </c>
      <c r="HB5" s="9">
        <f t="shared" si="4"/>
        <v>45590</v>
      </c>
      <c r="HC5" s="9">
        <f t="shared" si="4"/>
        <v>45597</v>
      </c>
      <c r="HD5" s="9">
        <f t="shared" si="4"/>
        <v>45604</v>
      </c>
      <c r="HE5" s="9">
        <f t="shared" si="4"/>
        <v>45611</v>
      </c>
      <c r="HF5" s="9">
        <f t="shared" si="4"/>
        <v>45618</v>
      </c>
      <c r="HG5" s="9">
        <f t="shared" si="4"/>
        <v>45625</v>
      </c>
      <c r="HH5" s="9">
        <f t="shared" si="4"/>
        <v>45632</v>
      </c>
      <c r="HI5" s="9">
        <f t="shared" si="4"/>
        <v>45639</v>
      </c>
      <c r="HJ5" s="9">
        <f t="shared" si="4"/>
        <v>45646</v>
      </c>
      <c r="HK5" s="9">
        <f t="shared" si="4"/>
        <v>45653</v>
      </c>
      <c r="HL5" s="9">
        <f t="shared" si="4"/>
        <v>45660</v>
      </c>
      <c r="HM5" s="9">
        <f t="shared" si="4"/>
        <v>45667</v>
      </c>
      <c r="HN5" s="9">
        <f t="shared" si="4"/>
        <v>45674</v>
      </c>
      <c r="HO5" s="9">
        <f t="shared" si="4"/>
        <v>45681</v>
      </c>
    </row>
    <row r="6" spans="1:223" ht="30" customHeight="1">
      <c r="A6" s="54" t="s">
        <v>12</v>
      </c>
      <c r="B6" s="7" t="s">
        <v>13</v>
      </c>
      <c r="C6" s="8" t="s">
        <v>14</v>
      </c>
      <c r="D6" s="88" t="s">
        <v>15</v>
      </c>
      <c r="E6" s="88" t="s">
        <v>16</v>
      </c>
      <c r="F6" s="8" t="s">
        <v>17</v>
      </c>
      <c r="G6" s="8" t="s">
        <v>18</v>
      </c>
      <c r="H6" s="8" t="s">
        <v>19</v>
      </c>
      <c r="I6" s="8"/>
      <c r="J6" s="8" t="s">
        <v>20</v>
      </c>
      <c r="K6" s="10" t="str">
        <f t="shared" ref="K6" si="5">LEFT(TEXT(K5,"ddd"),1)</f>
        <v>F</v>
      </c>
      <c r="L6" s="10" t="str">
        <f t="shared" ref="L6:GK6" si="6">LEFT(TEXT(L5,"ddd"),1)</f>
        <v>F</v>
      </c>
      <c r="M6" s="10" t="str">
        <f t="shared" si="6"/>
        <v>F</v>
      </c>
      <c r="N6" s="10" t="str">
        <f t="shared" si="6"/>
        <v>F</v>
      </c>
      <c r="O6" s="10" t="str">
        <f t="shared" si="6"/>
        <v>F</v>
      </c>
      <c r="P6" s="10" t="str">
        <f t="shared" si="6"/>
        <v>F</v>
      </c>
      <c r="Q6" s="123" t="str">
        <f>LEFT(TEXT(Q5,"ddd"),1)</f>
        <v>F</v>
      </c>
      <c r="R6" s="10" t="str">
        <f t="shared" si="6"/>
        <v>F</v>
      </c>
      <c r="S6" s="10" t="str">
        <f t="shared" si="6"/>
        <v>F</v>
      </c>
      <c r="T6" s="10" t="str">
        <f t="shared" si="6"/>
        <v>F</v>
      </c>
      <c r="U6" s="10" t="str">
        <f t="shared" si="6"/>
        <v>F</v>
      </c>
      <c r="V6" s="10" t="str">
        <f t="shared" si="6"/>
        <v>F</v>
      </c>
      <c r="W6" s="10" t="str">
        <f t="shared" si="6"/>
        <v>F</v>
      </c>
      <c r="X6" s="10" t="str">
        <f t="shared" si="6"/>
        <v>F</v>
      </c>
      <c r="Y6" s="10" t="str">
        <f t="shared" si="6"/>
        <v>F</v>
      </c>
      <c r="Z6" s="10" t="str">
        <f t="shared" si="6"/>
        <v>F</v>
      </c>
      <c r="AA6" s="10" t="str">
        <f t="shared" si="6"/>
        <v>F</v>
      </c>
      <c r="AB6" s="10" t="str">
        <f t="shared" si="6"/>
        <v>F</v>
      </c>
      <c r="AC6" s="10" t="str">
        <f t="shared" si="6"/>
        <v>F</v>
      </c>
      <c r="AD6" s="10" t="str">
        <f t="shared" si="6"/>
        <v>F</v>
      </c>
      <c r="AE6" s="10" t="str">
        <f t="shared" si="6"/>
        <v>F</v>
      </c>
      <c r="AF6" s="10" t="str">
        <f t="shared" si="6"/>
        <v>F</v>
      </c>
      <c r="AG6" s="10" t="str">
        <f t="shared" si="6"/>
        <v>F</v>
      </c>
      <c r="AH6" s="10" t="str">
        <f t="shared" si="6"/>
        <v>F</v>
      </c>
      <c r="AI6" s="10" t="str">
        <f t="shared" si="6"/>
        <v>F</v>
      </c>
      <c r="AJ6" s="10" t="str">
        <f t="shared" si="6"/>
        <v>F</v>
      </c>
      <c r="AK6" s="10" t="str">
        <f t="shared" si="6"/>
        <v>F</v>
      </c>
      <c r="AL6" s="10" t="str">
        <f t="shared" si="6"/>
        <v>F</v>
      </c>
      <c r="AM6" s="10" t="str">
        <f t="shared" si="6"/>
        <v>F</v>
      </c>
      <c r="AN6" s="10" t="str">
        <f t="shared" si="6"/>
        <v>F</v>
      </c>
      <c r="AO6" s="10" t="str">
        <f t="shared" si="6"/>
        <v>F</v>
      </c>
      <c r="AP6" s="10" t="str">
        <f t="shared" si="6"/>
        <v>F</v>
      </c>
      <c r="AQ6" s="10" t="str">
        <f t="shared" si="6"/>
        <v>F</v>
      </c>
      <c r="AR6" s="10" t="str">
        <f t="shared" si="6"/>
        <v>F</v>
      </c>
      <c r="AS6" s="10" t="str">
        <f t="shared" si="6"/>
        <v>F</v>
      </c>
      <c r="AT6" s="10" t="str">
        <f t="shared" ref="AT6:DE6" si="7">LEFT(TEXT(AT5,"ddd"),1)</f>
        <v>F</v>
      </c>
      <c r="AU6" s="10" t="str">
        <f t="shared" si="7"/>
        <v>F</v>
      </c>
      <c r="AV6" s="10" t="str">
        <f t="shared" si="7"/>
        <v>F</v>
      </c>
      <c r="AW6" s="10" t="str">
        <f t="shared" si="7"/>
        <v>F</v>
      </c>
      <c r="AX6" s="10" t="str">
        <f t="shared" si="7"/>
        <v>F</v>
      </c>
      <c r="AY6" s="10" t="str">
        <f t="shared" si="7"/>
        <v>F</v>
      </c>
      <c r="AZ6" s="10" t="str">
        <f t="shared" si="7"/>
        <v>F</v>
      </c>
      <c r="BA6" s="10" t="str">
        <f t="shared" si="7"/>
        <v>F</v>
      </c>
      <c r="BB6" s="10" t="str">
        <f t="shared" si="7"/>
        <v>F</v>
      </c>
      <c r="BC6" s="10" t="str">
        <f t="shared" si="7"/>
        <v>F</v>
      </c>
      <c r="BD6" s="10" t="str">
        <f t="shared" si="7"/>
        <v>F</v>
      </c>
      <c r="BE6" s="10" t="str">
        <f t="shared" si="7"/>
        <v>F</v>
      </c>
      <c r="BF6" s="10" t="str">
        <f t="shared" si="7"/>
        <v>F</v>
      </c>
      <c r="BG6" s="10" t="str">
        <f t="shared" si="7"/>
        <v>F</v>
      </c>
      <c r="BH6" s="10" t="str">
        <f t="shared" si="7"/>
        <v>F</v>
      </c>
      <c r="BI6" s="10" t="str">
        <f t="shared" si="7"/>
        <v>F</v>
      </c>
      <c r="BJ6" s="10" t="str">
        <f t="shared" si="7"/>
        <v>F</v>
      </c>
      <c r="BK6" s="10" t="str">
        <f t="shared" si="7"/>
        <v>F</v>
      </c>
      <c r="BL6" s="10" t="str">
        <f t="shared" si="7"/>
        <v>F</v>
      </c>
      <c r="BM6" s="10" t="str">
        <f t="shared" si="7"/>
        <v>F</v>
      </c>
      <c r="BN6" s="10" t="str">
        <f t="shared" si="7"/>
        <v>F</v>
      </c>
      <c r="BO6" s="10" t="str">
        <f t="shared" si="7"/>
        <v>F</v>
      </c>
      <c r="BP6" s="10" t="str">
        <f t="shared" si="7"/>
        <v>F</v>
      </c>
      <c r="BQ6" s="10" t="str">
        <f t="shared" si="7"/>
        <v>F</v>
      </c>
      <c r="BR6" s="10" t="str">
        <f t="shared" si="7"/>
        <v>F</v>
      </c>
      <c r="BS6" s="10" t="str">
        <f t="shared" si="7"/>
        <v>F</v>
      </c>
      <c r="BT6" s="10" t="str">
        <f t="shared" si="7"/>
        <v>F</v>
      </c>
      <c r="BU6" s="10" t="str">
        <f t="shared" si="7"/>
        <v>F</v>
      </c>
      <c r="BV6" s="10" t="str">
        <f t="shared" si="7"/>
        <v>F</v>
      </c>
      <c r="BW6" s="10" t="str">
        <f t="shared" si="7"/>
        <v>F</v>
      </c>
      <c r="BX6" s="10" t="str">
        <f t="shared" si="7"/>
        <v>F</v>
      </c>
      <c r="BY6" s="10" t="str">
        <f t="shared" si="7"/>
        <v>F</v>
      </c>
      <c r="BZ6" s="10" t="str">
        <f t="shared" si="7"/>
        <v>F</v>
      </c>
      <c r="CA6" s="10" t="str">
        <f t="shared" si="7"/>
        <v>F</v>
      </c>
      <c r="CB6" s="10" t="str">
        <f t="shared" si="7"/>
        <v>F</v>
      </c>
      <c r="CC6" s="10" t="str">
        <f t="shared" si="7"/>
        <v>F</v>
      </c>
      <c r="CD6" s="10" t="str">
        <f t="shared" si="7"/>
        <v>F</v>
      </c>
      <c r="CE6" s="10" t="str">
        <f t="shared" si="7"/>
        <v>F</v>
      </c>
      <c r="CF6" s="10" t="str">
        <f t="shared" si="7"/>
        <v>F</v>
      </c>
      <c r="CG6" s="10" t="str">
        <f t="shared" si="7"/>
        <v>F</v>
      </c>
      <c r="CH6" s="10" t="str">
        <f t="shared" si="7"/>
        <v>F</v>
      </c>
      <c r="CI6" s="10" t="str">
        <f t="shared" si="7"/>
        <v>F</v>
      </c>
      <c r="CJ6" s="10" t="str">
        <f t="shared" si="7"/>
        <v>F</v>
      </c>
      <c r="CK6" s="10" t="str">
        <f t="shared" si="7"/>
        <v>F</v>
      </c>
      <c r="CL6" s="10" t="str">
        <f t="shared" si="7"/>
        <v>F</v>
      </c>
      <c r="CM6" s="10" t="str">
        <f t="shared" si="7"/>
        <v>F</v>
      </c>
      <c r="CN6" s="10" t="str">
        <f t="shared" si="7"/>
        <v>F</v>
      </c>
      <c r="CO6" s="10" t="str">
        <f t="shared" si="7"/>
        <v>F</v>
      </c>
      <c r="CP6" s="10" t="str">
        <f t="shared" si="7"/>
        <v>F</v>
      </c>
      <c r="CQ6" s="10" t="str">
        <f t="shared" si="7"/>
        <v>F</v>
      </c>
      <c r="CR6" s="10" t="str">
        <f t="shared" si="7"/>
        <v>F</v>
      </c>
      <c r="CS6" s="10" t="str">
        <f t="shared" si="7"/>
        <v>F</v>
      </c>
      <c r="CT6" s="10" t="str">
        <f t="shared" si="7"/>
        <v>F</v>
      </c>
      <c r="CU6" s="10" t="str">
        <f t="shared" si="7"/>
        <v>F</v>
      </c>
      <c r="CV6" s="10" t="str">
        <f t="shared" si="7"/>
        <v>F</v>
      </c>
      <c r="CW6" s="10" t="str">
        <f t="shared" si="7"/>
        <v>F</v>
      </c>
      <c r="CX6" s="10" t="str">
        <f t="shared" si="7"/>
        <v>F</v>
      </c>
      <c r="CY6" s="10" t="str">
        <f t="shared" si="7"/>
        <v>F</v>
      </c>
      <c r="CZ6" s="10" t="str">
        <f t="shared" si="7"/>
        <v>F</v>
      </c>
      <c r="DA6" s="10" t="str">
        <f t="shared" si="7"/>
        <v>F</v>
      </c>
      <c r="DB6" s="10" t="str">
        <f t="shared" si="7"/>
        <v>F</v>
      </c>
      <c r="DC6" s="10" t="str">
        <f t="shared" si="7"/>
        <v>F</v>
      </c>
      <c r="DD6" s="10" t="str">
        <f t="shared" si="7"/>
        <v>F</v>
      </c>
      <c r="DE6" s="10" t="str">
        <f t="shared" si="7"/>
        <v>F</v>
      </c>
      <c r="DF6" s="10" t="str">
        <f t="shared" ref="DF6:FQ6" si="8">LEFT(TEXT(DF5,"ddd"),1)</f>
        <v>F</v>
      </c>
      <c r="DG6" s="10" t="str">
        <f t="shared" si="8"/>
        <v>F</v>
      </c>
      <c r="DH6" s="10" t="str">
        <f t="shared" si="8"/>
        <v>F</v>
      </c>
      <c r="DI6" s="10" t="str">
        <f t="shared" si="8"/>
        <v>F</v>
      </c>
      <c r="DJ6" s="10" t="str">
        <f t="shared" si="8"/>
        <v>F</v>
      </c>
      <c r="DK6" s="10" t="str">
        <f t="shared" si="8"/>
        <v>F</v>
      </c>
      <c r="DL6" s="10" t="str">
        <f t="shared" si="8"/>
        <v>F</v>
      </c>
      <c r="DM6" s="10" t="str">
        <f t="shared" si="8"/>
        <v>F</v>
      </c>
      <c r="DN6" s="10" t="str">
        <f t="shared" si="8"/>
        <v>F</v>
      </c>
      <c r="DO6" s="10" t="str">
        <f t="shared" si="8"/>
        <v>F</v>
      </c>
      <c r="DP6" s="10" t="str">
        <f t="shared" si="8"/>
        <v>F</v>
      </c>
      <c r="DQ6" s="10" t="str">
        <f t="shared" si="8"/>
        <v>F</v>
      </c>
      <c r="DR6" s="10" t="str">
        <f t="shared" si="8"/>
        <v>F</v>
      </c>
      <c r="DS6" s="10" t="str">
        <f t="shared" si="8"/>
        <v>F</v>
      </c>
      <c r="DT6" s="10" t="str">
        <f t="shared" si="8"/>
        <v>F</v>
      </c>
      <c r="DU6" s="10" t="str">
        <f t="shared" si="8"/>
        <v>F</v>
      </c>
      <c r="DV6" s="10" t="str">
        <f t="shared" si="8"/>
        <v>F</v>
      </c>
      <c r="DW6" s="10" t="str">
        <f t="shared" si="8"/>
        <v>F</v>
      </c>
      <c r="DX6" s="10" t="str">
        <f t="shared" si="8"/>
        <v>F</v>
      </c>
      <c r="DY6" s="10" t="str">
        <f t="shared" si="8"/>
        <v>F</v>
      </c>
      <c r="DZ6" s="10" t="str">
        <f t="shared" si="8"/>
        <v>F</v>
      </c>
      <c r="EA6" s="10" t="str">
        <f t="shared" si="8"/>
        <v>F</v>
      </c>
      <c r="EB6" s="10" t="str">
        <f t="shared" si="8"/>
        <v>F</v>
      </c>
      <c r="EC6" s="10" t="str">
        <f t="shared" si="8"/>
        <v>F</v>
      </c>
      <c r="ED6" s="10" t="str">
        <f t="shared" si="8"/>
        <v>F</v>
      </c>
      <c r="EE6" s="10" t="str">
        <f t="shared" si="8"/>
        <v>F</v>
      </c>
      <c r="EF6" s="10" t="str">
        <f t="shared" si="8"/>
        <v>F</v>
      </c>
      <c r="EG6" s="10" t="str">
        <f t="shared" si="8"/>
        <v>F</v>
      </c>
      <c r="EH6" s="10" t="str">
        <f t="shared" si="8"/>
        <v>F</v>
      </c>
      <c r="EI6" s="10" t="str">
        <f t="shared" si="8"/>
        <v>F</v>
      </c>
      <c r="EJ6" s="10" t="str">
        <f t="shared" si="8"/>
        <v>F</v>
      </c>
      <c r="EK6" s="10" t="str">
        <f t="shared" si="8"/>
        <v>F</v>
      </c>
      <c r="EL6" s="10" t="str">
        <f t="shared" si="8"/>
        <v>F</v>
      </c>
      <c r="EM6" s="10" t="str">
        <f t="shared" si="8"/>
        <v>F</v>
      </c>
      <c r="EN6" s="10" t="str">
        <f t="shared" si="8"/>
        <v>F</v>
      </c>
      <c r="EO6" s="10" t="str">
        <f t="shared" si="8"/>
        <v>F</v>
      </c>
      <c r="EP6" s="10" t="str">
        <f t="shared" si="8"/>
        <v>F</v>
      </c>
      <c r="EQ6" s="10" t="str">
        <f t="shared" si="8"/>
        <v>F</v>
      </c>
      <c r="ER6" s="10" t="str">
        <f t="shared" si="8"/>
        <v>F</v>
      </c>
      <c r="ES6" s="10" t="str">
        <f t="shared" si="8"/>
        <v>F</v>
      </c>
      <c r="ET6" s="10" t="str">
        <f t="shared" si="8"/>
        <v>F</v>
      </c>
      <c r="EU6" s="10" t="str">
        <f t="shared" si="8"/>
        <v>F</v>
      </c>
      <c r="EV6" s="10" t="str">
        <f t="shared" si="8"/>
        <v>F</v>
      </c>
      <c r="EW6" s="10" t="str">
        <f t="shared" si="8"/>
        <v>F</v>
      </c>
      <c r="EX6" s="10" t="str">
        <f t="shared" si="8"/>
        <v>F</v>
      </c>
      <c r="EY6" s="10" t="str">
        <f t="shared" si="8"/>
        <v>F</v>
      </c>
      <c r="EZ6" s="10" t="str">
        <f t="shared" si="8"/>
        <v>F</v>
      </c>
      <c r="FA6" s="10" t="str">
        <f t="shared" si="8"/>
        <v>F</v>
      </c>
      <c r="FB6" s="10" t="str">
        <f t="shared" si="8"/>
        <v>F</v>
      </c>
      <c r="FC6" s="10" t="str">
        <f t="shared" si="8"/>
        <v>F</v>
      </c>
      <c r="FD6" s="10" t="str">
        <f t="shared" si="8"/>
        <v>F</v>
      </c>
      <c r="FE6" s="10" t="str">
        <f t="shared" si="8"/>
        <v>F</v>
      </c>
      <c r="FF6" s="10" t="str">
        <f t="shared" si="8"/>
        <v>F</v>
      </c>
      <c r="FG6" s="10" t="str">
        <f t="shared" si="8"/>
        <v>F</v>
      </c>
      <c r="FH6" s="10" t="str">
        <f t="shared" si="8"/>
        <v>F</v>
      </c>
      <c r="FI6" s="10" t="str">
        <f t="shared" si="8"/>
        <v>F</v>
      </c>
      <c r="FJ6" s="10" t="str">
        <f t="shared" si="8"/>
        <v>F</v>
      </c>
      <c r="FK6" s="10" t="str">
        <f t="shared" si="8"/>
        <v>F</v>
      </c>
      <c r="FL6" s="10" t="str">
        <f t="shared" si="8"/>
        <v>F</v>
      </c>
      <c r="FM6" s="10" t="str">
        <f t="shared" si="8"/>
        <v>F</v>
      </c>
      <c r="FN6" s="10" t="str">
        <f t="shared" si="8"/>
        <v>F</v>
      </c>
      <c r="FO6" s="10" t="str">
        <f t="shared" si="8"/>
        <v>F</v>
      </c>
      <c r="FP6" s="10" t="str">
        <f t="shared" si="8"/>
        <v>F</v>
      </c>
      <c r="FQ6" s="10" t="str">
        <f t="shared" si="8"/>
        <v>F</v>
      </c>
      <c r="FR6" s="10" t="str">
        <f t="shared" ref="FR6:GD6" si="9">LEFT(TEXT(FR5,"ddd"),1)</f>
        <v>F</v>
      </c>
      <c r="FS6" s="10" t="str">
        <f t="shared" si="9"/>
        <v>F</v>
      </c>
      <c r="FT6" s="10" t="str">
        <f t="shared" si="9"/>
        <v>F</v>
      </c>
      <c r="FU6" s="10" t="str">
        <f t="shared" si="9"/>
        <v>F</v>
      </c>
      <c r="FV6" s="10" t="str">
        <f t="shared" si="9"/>
        <v>F</v>
      </c>
      <c r="FW6" s="10" t="str">
        <f t="shared" si="9"/>
        <v>F</v>
      </c>
      <c r="FX6" s="10" t="str">
        <f t="shared" si="9"/>
        <v>F</v>
      </c>
      <c r="FY6" s="10" t="str">
        <f t="shared" si="9"/>
        <v>F</v>
      </c>
      <c r="FZ6" s="10" t="str">
        <f t="shared" si="9"/>
        <v>F</v>
      </c>
      <c r="GA6" s="10" t="str">
        <f t="shared" si="9"/>
        <v>F</v>
      </c>
      <c r="GB6" s="10" t="str">
        <f t="shared" si="9"/>
        <v>F</v>
      </c>
      <c r="GC6" s="10" t="str">
        <f t="shared" si="9"/>
        <v>F</v>
      </c>
      <c r="GD6" s="10" t="str">
        <f t="shared" si="9"/>
        <v>F</v>
      </c>
      <c r="GE6" s="10" t="str">
        <f t="shared" si="6"/>
        <v>F</v>
      </c>
      <c r="GF6" s="10" t="str">
        <f t="shared" si="6"/>
        <v>F</v>
      </c>
      <c r="GG6" s="10" t="str">
        <f t="shared" si="6"/>
        <v>F</v>
      </c>
      <c r="GH6" s="10" t="str">
        <f t="shared" si="6"/>
        <v>F</v>
      </c>
      <c r="GI6" s="10" t="str">
        <f t="shared" si="6"/>
        <v>F</v>
      </c>
      <c r="GJ6" s="10" t="str">
        <f t="shared" si="6"/>
        <v>F</v>
      </c>
      <c r="GK6" s="10" t="str">
        <f t="shared" si="6"/>
        <v>F</v>
      </c>
      <c r="GL6" s="10" t="str">
        <f t="shared" ref="GL6:HO6" si="10">LEFT(TEXT(GL5,"ddd"),1)</f>
        <v>F</v>
      </c>
      <c r="GM6" s="10" t="str">
        <f t="shared" si="10"/>
        <v>F</v>
      </c>
      <c r="GN6" s="10" t="str">
        <f t="shared" si="10"/>
        <v>F</v>
      </c>
      <c r="GO6" s="10" t="str">
        <f t="shared" si="10"/>
        <v>F</v>
      </c>
      <c r="GP6" s="10" t="str">
        <f t="shared" si="10"/>
        <v>F</v>
      </c>
      <c r="GQ6" s="10" t="str">
        <f t="shared" si="10"/>
        <v>F</v>
      </c>
      <c r="GR6" s="10" t="str">
        <f t="shared" si="10"/>
        <v>F</v>
      </c>
      <c r="GS6" s="10" t="str">
        <f t="shared" si="10"/>
        <v>F</v>
      </c>
      <c r="GT6" s="10" t="str">
        <f t="shared" si="10"/>
        <v>F</v>
      </c>
      <c r="GU6" s="10" t="str">
        <f t="shared" si="10"/>
        <v>F</v>
      </c>
      <c r="GV6" s="10" t="str">
        <f t="shared" si="10"/>
        <v>F</v>
      </c>
      <c r="GW6" s="10" t="str">
        <f t="shared" si="10"/>
        <v>F</v>
      </c>
      <c r="GX6" s="10" t="str">
        <f t="shared" si="10"/>
        <v>F</v>
      </c>
      <c r="GY6" s="10" t="str">
        <f t="shared" si="10"/>
        <v>F</v>
      </c>
      <c r="GZ6" s="10" t="str">
        <f t="shared" si="10"/>
        <v>F</v>
      </c>
      <c r="HA6" s="10" t="str">
        <f t="shared" si="10"/>
        <v>F</v>
      </c>
      <c r="HB6" s="10" t="str">
        <f t="shared" si="10"/>
        <v>F</v>
      </c>
      <c r="HC6" s="10" t="str">
        <f t="shared" si="10"/>
        <v>F</v>
      </c>
      <c r="HD6" s="10" t="str">
        <f t="shared" si="10"/>
        <v>F</v>
      </c>
      <c r="HE6" s="10" t="str">
        <f t="shared" si="10"/>
        <v>F</v>
      </c>
      <c r="HF6" s="10" t="str">
        <f t="shared" si="10"/>
        <v>F</v>
      </c>
      <c r="HG6" s="10" t="str">
        <f t="shared" si="10"/>
        <v>F</v>
      </c>
      <c r="HH6" s="10" t="str">
        <f t="shared" si="10"/>
        <v>F</v>
      </c>
      <c r="HI6" s="10" t="str">
        <f t="shared" si="10"/>
        <v>F</v>
      </c>
      <c r="HJ6" s="10" t="str">
        <f t="shared" si="10"/>
        <v>F</v>
      </c>
      <c r="HK6" s="10" t="str">
        <f t="shared" si="10"/>
        <v>F</v>
      </c>
      <c r="HL6" s="10" t="str">
        <f t="shared" si="10"/>
        <v>F</v>
      </c>
      <c r="HM6" s="10" t="str">
        <f t="shared" si="10"/>
        <v>F</v>
      </c>
      <c r="HN6" s="10" t="str">
        <f t="shared" si="10"/>
        <v>F</v>
      </c>
      <c r="HO6" s="10" t="str">
        <f t="shared" si="10"/>
        <v>F</v>
      </c>
    </row>
    <row r="7" spans="1:223" ht="30" hidden="1" customHeight="1">
      <c r="A7" s="53" t="s">
        <v>21</v>
      </c>
      <c r="C7" s="56"/>
      <c r="D7" s="56"/>
      <c r="E7" s="56"/>
      <c r="G7"/>
      <c r="J7" t="str">
        <f ca="1">IF(OR(ISBLANK(task_start),ISBLANK(task_end)),"",task_end-task_start+1)</f>
        <v/>
      </c>
      <c r="K7" s="40"/>
      <c r="L7" s="40"/>
      <c r="M7" s="40"/>
      <c r="N7" s="40"/>
      <c r="O7" s="40"/>
      <c r="P7" s="40"/>
      <c r="Q7" s="128"/>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row>
    <row r="8" spans="1:223" ht="30" customHeight="1">
      <c r="B8" t="s">
        <v>22</v>
      </c>
      <c r="C8" s="56"/>
      <c r="D8" s="56"/>
      <c r="E8" s="56"/>
      <c r="G8"/>
      <c r="K8" s="40"/>
      <c r="L8" s="40"/>
      <c r="M8" s="40"/>
      <c r="N8" s="40"/>
      <c r="O8" s="40"/>
      <c r="P8" s="40"/>
      <c r="Q8" s="137"/>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row>
    <row r="9" spans="1:223" s="3" customFormat="1" ht="30" customHeight="1">
      <c r="A9" s="54" t="s">
        <v>23</v>
      </c>
      <c r="B9" s="15" t="s">
        <v>24</v>
      </c>
      <c r="C9" s="65"/>
      <c r="D9" s="89"/>
      <c r="E9" s="89"/>
      <c r="F9" s="16"/>
      <c r="G9" s="17"/>
      <c r="H9" s="18"/>
      <c r="I9" s="14"/>
      <c r="J9" s="14" t="str">
        <f t="shared" ref="J9:J167" ca="1" si="11">IF(OR(ISBLANK(task_start),ISBLANK(task_end)),"",task_end-task_start+1)</f>
        <v/>
      </c>
      <c r="K9" s="40"/>
      <c r="L9" s="40"/>
      <c r="M9" s="40"/>
      <c r="N9" s="40"/>
      <c r="O9" s="40"/>
      <c r="P9" s="124"/>
      <c r="Q9" s="40"/>
      <c r="R9" s="125"/>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row>
    <row r="10" spans="1:223" s="3" customFormat="1" ht="18.75" customHeight="1">
      <c r="A10" s="54" t="s">
        <v>25</v>
      </c>
      <c r="B10" s="67" t="s">
        <v>26</v>
      </c>
      <c r="C10" s="80" t="s">
        <v>27</v>
      </c>
      <c r="D10" s="94"/>
      <c r="E10" s="94"/>
      <c r="F10" s="19">
        <v>0</v>
      </c>
      <c r="G10" s="60">
        <f>Project_Start</f>
        <v>44197</v>
      </c>
      <c r="H10" s="60">
        <v>44196</v>
      </c>
      <c r="I10" s="14"/>
      <c r="J10" s="14">
        <f t="shared" ca="1" si="11"/>
        <v>0</v>
      </c>
      <c r="K10" s="40"/>
      <c r="L10" s="40"/>
      <c r="M10" s="40"/>
      <c r="N10" s="40"/>
      <c r="O10" s="40"/>
      <c r="P10" s="124"/>
      <c r="Q10" s="40"/>
      <c r="R10" s="125"/>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row>
    <row r="11" spans="1:223" s="3" customFormat="1" ht="18.75" customHeight="1">
      <c r="A11" s="54"/>
      <c r="B11" s="97" t="s">
        <v>28</v>
      </c>
      <c r="C11" s="74"/>
      <c r="D11" s="74"/>
      <c r="E11" s="74"/>
      <c r="F11" s="19">
        <v>0</v>
      </c>
      <c r="G11" s="60">
        <v>44287</v>
      </c>
      <c r="H11" s="60">
        <v>44295</v>
      </c>
      <c r="I11" s="14"/>
      <c r="J11" s="14"/>
      <c r="K11" s="72"/>
      <c r="L11" s="72"/>
      <c r="M11" s="72"/>
      <c r="N11" s="72"/>
      <c r="O11" s="72"/>
      <c r="P11" s="126"/>
      <c r="Q11" s="72"/>
      <c r="R11" s="127"/>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row>
    <row r="12" spans="1:223" s="3" customFormat="1" ht="18.75" customHeight="1">
      <c r="A12" s="54"/>
      <c r="B12" s="97" t="s">
        <v>29</v>
      </c>
      <c r="C12" s="74"/>
      <c r="D12" s="74"/>
      <c r="E12" s="74"/>
      <c r="F12" s="19">
        <v>0</v>
      </c>
      <c r="G12" s="60">
        <v>44378</v>
      </c>
      <c r="H12" s="60">
        <v>44393</v>
      </c>
      <c r="I12" s="14"/>
      <c r="J12" s="14"/>
      <c r="K12" s="72"/>
      <c r="L12" s="72"/>
      <c r="M12" s="72"/>
      <c r="N12" s="72"/>
      <c r="O12" s="72"/>
      <c r="P12" s="126"/>
      <c r="Q12" s="72"/>
      <c r="R12" s="127"/>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row>
    <row r="13" spans="1:223" s="3" customFormat="1" ht="18.75" customHeight="1">
      <c r="A13" s="54"/>
      <c r="B13" s="67"/>
      <c r="C13" s="98"/>
      <c r="D13" s="74"/>
      <c r="E13" s="74"/>
      <c r="F13" s="19"/>
      <c r="G13" s="60"/>
      <c r="H13" s="60"/>
      <c r="I13" s="14"/>
      <c r="J13" s="14"/>
      <c r="K13" s="72"/>
      <c r="L13" s="72"/>
      <c r="M13" s="72"/>
      <c r="N13" s="72"/>
      <c r="O13" s="72"/>
      <c r="P13" s="126"/>
      <c r="Q13" s="138"/>
      <c r="R13" s="127"/>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c r="FO13" s="72"/>
      <c r="FP13" s="72"/>
      <c r="FQ13" s="72"/>
      <c r="FR13" s="72"/>
      <c r="FS13" s="72"/>
      <c r="FT13" s="72"/>
      <c r="FU13" s="72"/>
      <c r="FV13" s="72"/>
      <c r="FW13" s="72"/>
      <c r="FX13" s="72"/>
      <c r="FY13" s="72"/>
      <c r="FZ13" s="72"/>
      <c r="GA13" s="72"/>
      <c r="GB13" s="72"/>
      <c r="GC13" s="72"/>
      <c r="GD13" s="72"/>
      <c r="GE13" s="72"/>
      <c r="GF13" s="72"/>
      <c r="GG13" s="72"/>
      <c r="GH13" s="72"/>
      <c r="GI13" s="72"/>
      <c r="GJ13" s="72"/>
      <c r="GK13" s="72"/>
      <c r="GL13" s="72"/>
      <c r="GM13" s="72"/>
      <c r="GN13" s="72"/>
      <c r="GO13" s="72"/>
      <c r="GP13" s="72"/>
      <c r="GQ13" s="72"/>
      <c r="GR13" s="72"/>
      <c r="GS13" s="72"/>
      <c r="GT13" s="72"/>
      <c r="GU13" s="72"/>
      <c r="GV13" s="72"/>
      <c r="GW13" s="72"/>
      <c r="GX13" s="72"/>
      <c r="GY13" s="72"/>
      <c r="GZ13" s="72"/>
      <c r="HA13" s="72"/>
      <c r="HB13" s="72"/>
      <c r="HC13" s="72"/>
      <c r="HD13" s="72"/>
      <c r="HE13" s="72"/>
      <c r="HF13" s="72"/>
      <c r="HG13" s="72"/>
      <c r="HH13" s="72"/>
      <c r="HI13" s="72"/>
      <c r="HJ13" s="72"/>
      <c r="HK13" s="72"/>
      <c r="HL13" s="72"/>
      <c r="HM13" s="72"/>
      <c r="HN13" s="72"/>
      <c r="HO13" s="72"/>
    </row>
    <row r="14" spans="1:223" s="3" customFormat="1" ht="18.75" customHeight="1">
      <c r="A14" s="54"/>
      <c r="B14" s="67" t="s">
        <v>30</v>
      </c>
      <c r="C14" s="80" t="s">
        <v>31</v>
      </c>
      <c r="D14" s="80" t="s">
        <v>32</v>
      </c>
      <c r="E14" s="80" t="s">
        <v>32</v>
      </c>
      <c r="F14" s="19">
        <v>0</v>
      </c>
      <c r="G14" s="60">
        <v>44197</v>
      </c>
      <c r="H14" s="60">
        <v>44561</v>
      </c>
      <c r="I14" s="14"/>
      <c r="J14" s="14"/>
      <c r="K14" s="72"/>
      <c r="L14" s="72"/>
      <c r="M14" s="72"/>
      <c r="N14" s="72"/>
      <c r="O14" s="72"/>
      <c r="P14" s="72"/>
      <c r="Q14" s="130"/>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c r="FO14" s="72"/>
      <c r="FP14" s="72"/>
      <c r="FQ14" s="72"/>
      <c r="FR14" s="72"/>
      <c r="FS14" s="72"/>
      <c r="FT14" s="72"/>
      <c r="FU14" s="72"/>
      <c r="FV14" s="72"/>
      <c r="FW14" s="72"/>
      <c r="FX14" s="72"/>
      <c r="FY14" s="72"/>
      <c r="FZ14" s="72"/>
      <c r="GA14" s="72"/>
      <c r="GB14" s="72"/>
      <c r="GC14" s="72"/>
      <c r="GD14" s="72"/>
      <c r="GE14" s="72"/>
      <c r="GF14" s="72"/>
      <c r="GG14" s="72"/>
      <c r="GH14" s="72"/>
      <c r="GI14" s="72"/>
      <c r="GJ14" s="72"/>
      <c r="GK14" s="72"/>
      <c r="GL14" s="72"/>
      <c r="GM14" s="72"/>
      <c r="GN14" s="72"/>
      <c r="GO14" s="72"/>
      <c r="GP14" s="72"/>
      <c r="GQ14" s="72"/>
      <c r="GR14" s="72"/>
      <c r="GS14" s="72"/>
      <c r="GT14" s="72"/>
      <c r="GU14" s="72"/>
      <c r="GV14" s="72"/>
      <c r="GW14" s="72"/>
      <c r="GX14" s="72"/>
      <c r="GY14" s="72"/>
      <c r="GZ14" s="72"/>
      <c r="HA14" s="72"/>
      <c r="HB14" s="72"/>
      <c r="HC14" s="72"/>
      <c r="HD14" s="72"/>
      <c r="HE14" s="72"/>
      <c r="HF14" s="72"/>
      <c r="HG14" s="72"/>
      <c r="HH14" s="72"/>
      <c r="HI14" s="72"/>
      <c r="HJ14" s="72"/>
      <c r="HK14" s="72"/>
      <c r="HL14" s="72"/>
      <c r="HM14" s="72"/>
      <c r="HN14" s="72"/>
      <c r="HO14" s="72"/>
    </row>
    <row r="15" spans="1:223" s="3" customFormat="1" ht="18.75" customHeight="1">
      <c r="A15" s="54"/>
      <c r="B15" s="67" t="s">
        <v>33</v>
      </c>
      <c r="C15" s="80" t="s">
        <v>34</v>
      </c>
      <c r="D15" s="80" t="s">
        <v>35</v>
      </c>
      <c r="E15" s="80" t="s">
        <v>35</v>
      </c>
      <c r="F15" s="19">
        <v>0</v>
      </c>
      <c r="G15" s="60">
        <v>44197</v>
      </c>
      <c r="H15" s="60">
        <v>44561</v>
      </c>
      <c r="I15" s="14"/>
      <c r="J15" s="14"/>
      <c r="K15" s="72"/>
      <c r="L15" s="72"/>
      <c r="M15" s="72"/>
      <c r="N15" s="72"/>
      <c r="O15" s="72"/>
      <c r="P15" s="72"/>
      <c r="Q15" s="128"/>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72"/>
      <c r="CZ15" s="72"/>
      <c r="DA15" s="72"/>
      <c r="DB15" s="72"/>
      <c r="DC15" s="72"/>
      <c r="DD15" s="72"/>
      <c r="DE15" s="72"/>
      <c r="DF15" s="72"/>
      <c r="DG15" s="72"/>
      <c r="DH15" s="72"/>
      <c r="DI15" s="72"/>
      <c r="DJ15" s="72"/>
      <c r="DK15" s="72"/>
      <c r="DL15" s="72"/>
      <c r="DM15" s="72"/>
      <c r="DN15" s="72"/>
      <c r="DO15" s="72"/>
      <c r="DP15" s="72"/>
      <c r="DQ15" s="72"/>
      <c r="DR15" s="72"/>
      <c r="DS15" s="72"/>
      <c r="DT15" s="72"/>
      <c r="DU15" s="72"/>
      <c r="DV15" s="72"/>
      <c r="DW15" s="72"/>
      <c r="DX15" s="72"/>
      <c r="DY15" s="72"/>
      <c r="DZ15" s="72"/>
      <c r="EA15" s="72"/>
      <c r="EB15" s="72"/>
      <c r="EC15" s="72"/>
      <c r="ED15" s="72"/>
      <c r="EE15" s="72"/>
      <c r="EF15" s="72"/>
      <c r="EG15" s="72"/>
      <c r="EH15" s="72"/>
      <c r="EI15" s="72"/>
      <c r="EJ15" s="72"/>
      <c r="EK15" s="72"/>
      <c r="EL15" s="72"/>
      <c r="EM15" s="72"/>
      <c r="EN15" s="72"/>
      <c r="EO15" s="72"/>
      <c r="EP15" s="72"/>
      <c r="EQ15" s="72"/>
      <c r="ER15" s="72"/>
      <c r="ES15" s="72"/>
      <c r="ET15" s="72"/>
      <c r="EU15" s="72"/>
      <c r="EV15" s="72"/>
      <c r="EW15" s="72"/>
      <c r="EX15" s="72"/>
      <c r="EY15" s="72"/>
      <c r="EZ15" s="72"/>
      <c r="FA15" s="72"/>
      <c r="FB15" s="72"/>
      <c r="FC15" s="72"/>
      <c r="FD15" s="72"/>
      <c r="FE15" s="72"/>
      <c r="FF15" s="72"/>
      <c r="FG15" s="72"/>
      <c r="FH15" s="72"/>
      <c r="FI15" s="72"/>
      <c r="FJ15" s="72"/>
      <c r="FK15" s="72"/>
      <c r="FL15" s="72"/>
      <c r="FM15" s="72"/>
      <c r="FN15" s="72"/>
      <c r="FO15" s="72"/>
      <c r="FP15" s="72"/>
      <c r="FQ15" s="72"/>
      <c r="FR15" s="72"/>
      <c r="FS15" s="72"/>
      <c r="FT15" s="72"/>
      <c r="FU15" s="72"/>
      <c r="FV15" s="72"/>
      <c r="FW15" s="72"/>
      <c r="FX15" s="72"/>
      <c r="FY15" s="72"/>
      <c r="FZ15" s="72"/>
      <c r="GA15" s="72"/>
      <c r="GB15" s="72"/>
      <c r="GC15" s="72"/>
      <c r="GD15" s="72"/>
      <c r="GE15" s="72"/>
      <c r="GF15" s="72"/>
      <c r="GG15" s="72"/>
      <c r="GH15" s="72"/>
      <c r="GI15" s="72"/>
      <c r="GJ15" s="72"/>
      <c r="GK15" s="72"/>
      <c r="GL15" s="72"/>
      <c r="GM15" s="72"/>
      <c r="GN15" s="72"/>
      <c r="GO15" s="72"/>
      <c r="GP15" s="72"/>
      <c r="GQ15" s="72"/>
      <c r="GR15" s="72"/>
      <c r="GS15" s="72"/>
      <c r="GT15" s="72"/>
      <c r="GU15" s="72"/>
      <c r="GV15" s="72"/>
      <c r="GW15" s="72"/>
      <c r="GX15" s="72"/>
      <c r="GY15" s="72"/>
      <c r="GZ15" s="72"/>
      <c r="HA15" s="72"/>
      <c r="HB15" s="72"/>
      <c r="HC15" s="72"/>
      <c r="HD15" s="72"/>
      <c r="HE15" s="72"/>
      <c r="HF15" s="72"/>
      <c r="HG15" s="72"/>
      <c r="HH15" s="72"/>
      <c r="HI15" s="72"/>
      <c r="HJ15" s="72"/>
      <c r="HK15" s="72"/>
      <c r="HL15" s="72"/>
      <c r="HM15" s="72"/>
      <c r="HN15" s="72"/>
      <c r="HO15" s="72"/>
    </row>
    <row r="16" spans="1:223" s="3" customFormat="1" ht="18.75" customHeight="1">
      <c r="A16" s="54"/>
      <c r="B16" s="67" t="s">
        <v>36</v>
      </c>
      <c r="C16" s="80" t="s">
        <v>37</v>
      </c>
      <c r="D16" s="80" t="s">
        <v>38</v>
      </c>
      <c r="E16" s="80" t="s">
        <v>39</v>
      </c>
      <c r="F16" s="19">
        <v>0</v>
      </c>
      <c r="G16" s="60">
        <v>44197</v>
      </c>
      <c r="H16" s="60">
        <v>44561</v>
      </c>
      <c r="I16" s="14"/>
      <c r="J16" s="14"/>
      <c r="K16" s="72"/>
      <c r="L16" s="72"/>
      <c r="M16" s="72"/>
      <c r="N16" s="72"/>
      <c r="O16" s="72"/>
      <c r="P16" s="72"/>
      <c r="Q16" s="128"/>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72"/>
      <c r="EH16" s="72"/>
      <c r="EI16" s="72"/>
      <c r="EJ16" s="72"/>
      <c r="EK16" s="72"/>
      <c r="EL16" s="72"/>
      <c r="EM16" s="72"/>
      <c r="EN16" s="72"/>
      <c r="EO16" s="72"/>
      <c r="EP16" s="72"/>
      <c r="EQ16" s="72"/>
      <c r="ER16" s="72"/>
      <c r="ES16" s="72"/>
      <c r="ET16" s="72"/>
      <c r="EU16" s="72"/>
      <c r="EV16" s="72"/>
      <c r="EW16" s="72"/>
      <c r="EX16" s="72"/>
      <c r="EY16" s="72"/>
      <c r="EZ16" s="72"/>
      <c r="FA16" s="72"/>
      <c r="FB16" s="72"/>
      <c r="FC16" s="72"/>
      <c r="FD16" s="72"/>
      <c r="FE16" s="72"/>
      <c r="FF16" s="72"/>
      <c r="FG16" s="72"/>
      <c r="FH16" s="72"/>
      <c r="FI16" s="72"/>
      <c r="FJ16" s="72"/>
      <c r="FK16" s="72"/>
      <c r="FL16" s="72"/>
      <c r="FM16" s="72"/>
      <c r="FN16" s="72"/>
      <c r="FO16" s="72"/>
      <c r="FP16" s="72"/>
      <c r="FQ16" s="72"/>
      <c r="FR16" s="72"/>
      <c r="FS16" s="72"/>
      <c r="FT16" s="72"/>
      <c r="FU16" s="72"/>
      <c r="FV16" s="72"/>
      <c r="FW16" s="72"/>
      <c r="FX16" s="72"/>
      <c r="FY16" s="72"/>
      <c r="FZ16" s="72"/>
      <c r="GA16" s="72"/>
      <c r="GB16" s="72"/>
      <c r="GC16" s="72"/>
      <c r="GD16" s="72"/>
      <c r="GE16" s="72"/>
      <c r="GF16" s="72"/>
      <c r="GG16" s="72"/>
      <c r="GH16" s="72"/>
      <c r="GI16" s="72"/>
      <c r="GJ16" s="72"/>
      <c r="GK16" s="72"/>
      <c r="GL16" s="72"/>
      <c r="GM16" s="72"/>
      <c r="GN16" s="72"/>
      <c r="GO16" s="72"/>
      <c r="GP16" s="72"/>
      <c r="GQ16" s="72"/>
      <c r="GR16" s="72"/>
      <c r="GS16" s="72"/>
      <c r="GT16" s="72"/>
      <c r="GU16" s="72"/>
      <c r="GV16" s="72"/>
      <c r="GW16" s="72"/>
      <c r="GX16" s="72"/>
      <c r="GY16" s="72"/>
      <c r="GZ16" s="72"/>
      <c r="HA16" s="72"/>
      <c r="HB16" s="72"/>
      <c r="HC16" s="72"/>
      <c r="HD16" s="72"/>
      <c r="HE16" s="72"/>
      <c r="HF16" s="72"/>
      <c r="HG16" s="72"/>
      <c r="HH16" s="72"/>
      <c r="HI16" s="72"/>
      <c r="HJ16" s="72"/>
      <c r="HK16" s="72"/>
      <c r="HL16" s="72"/>
      <c r="HM16" s="72"/>
      <c r="HN16" s="72"/>
      <c r="HO16" s="72"/>
    </row>
    <row r="17" spans="1:223" s="3" customFormat="1" ht="18.75" customHeight="1">
      <c r="A17" s="54"/>
      <c r="B17" s="67" t="s">
        <v>40</v>
      </c>
      <c r="C17" s="97" t="s">
        <v>41</v>
      </c>
      <c r="D17" s="80" t="s">
        <v>42</v>
      </c>
      <c r="E17" s="80" t="s">
        <v>43</v>
      </c>
      <c r="F17" s="19">
        <v>0</v>
      </c>
      <c r="G17" s="60">
        <v>44287</v>
      </c>
      <c r="H17" s="60">
        <v>44295</v>
      </c>
      <c r="I17" s="14"/>
      <c r="J17" s="14"/>
      <c r="K17" s="72"/>
      <c r="L17" s="72"/>
      <c r="M17" s="72"/>
      <c r="N17" s="72"/>
      <c r="O17" s="72"/>
      <c r="P17" s="72"/>
      <c r="Q17" s="128"/>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c r="DS17" s="72"/>
      <c r="DT17" s="72"/>
      <c r="DU17" s="72"/>
      <c r="DV17" s="72"/>
      <c r="DW17" s="72"/>
      <c r="DX17" s="72"/>
      <c r="DY17" s="72"/>
      <c r="DZ17" s="72"/>
      <c r="EA17" s="72"/>
      <c r="EB17" s="72"/>
      <c r="EC17" s="72"/>
      <c r="ED17" s="72"/>
      <c r="EE17" s="72"/>
      <c r="EF17" s="72"/>
      <c r="EG17" s="72"/>
      <c r="EH17" s="72"/>
      <c r="EI17" s="72"/>
      <c r="EJ17" s="72"/>
      <c r="EK17" s="72"/>
      <c r="EL17" s="72"/>
      <c r="EM17" s="72"/>
      <c r="EN17" s="72"/>
      <c r="EO17" s="72"/>
      <c r="EP17" s="72"/>
      <c r="EQ17" s="72"/>
      <c r="ER17" s="72"/>
      <c r="ES17" s="72"/>
      <c r="ET17" s="72"/>
      <c r="EU17" s="72"/>
      <c r="EV17" s="72"/>
      <c r="EW17" s="72"/>
      <c r="EX17" s="72"/>
      <c r="EY17" s="72"/>
      <c r="EZ17" s="72"/>
      <c r="FA17" s="72"/>
      <c r="FB17" s="72"/>
      <c r="FC17" s="72"/>
      <c r="FD17" s="72"/>
      <c r="FE17" s="72"/>
      <c r="FF17" s="72"/>
      <c r="FG17" s="72"/>
      <c r="FH17" s="72"/>
      <c r="FI17" s="72"/>
      <c r="FJ17" s="72"/>
      <c r="FK17" s="72"/>
      <c r="FL17" s="72"/>
      <c r="FM17" s="72"/>
      <c r="FN17" s="72"/>
      <c r="FO17" s="72"/>
      <c r="FP17" s="72"/>
      <c r="FQ17" s="72"/>
      <c r="FR17" s="72"/>
      <c r="FS17" s="72"/>
      <c r="FT17" s="72"/>
      <c r="FU17" s="72"/>
      <c r="FV17" s="72"/>
      <c r="FW17" s="72"/>
      <c r="FX17" s="72"/>
      <c r="FY17" s="72"/>
      <c r="FZ17" s="72"/>
      <c r="GA17" s="72"/>
      <c r="GB17" s="72"/>
      <c r="GC17" s="72"/>
      <c r="GD17" s="72"/>
      <c r="GE17" s="72"/>
      <c r="GF17" s="72"/>
      <c r="GG17" s="72"/>
      <c r="GH17" s="72"/>
      <c r="GI17" s="72"/>
      <c r="GJ17" s="72"/>
      <c r="GK17" s="72"/>
      <c r="GL17" s="72"/>
      <c r="GM17" s="72"/>
      <c r="GN17" s="72"/>
      <c r="GO17" s="72"/>
      <c r="GP17" s="72"/>
      <c r="GQ17" s="72"/>
      <c r="GR17" s="72"/>
      <c r="GS17" s="72"/>
      <c r="GT17" s="72"/>
      <c r="GU17" s="72"/>
      <c r="GV17" s="72"/>
      <c r="GW17" s="72"/>
      <c r="GX17" s="72"/>
      <c r="GY17" s="72"/>
      <c r="GZ17" s="72"/>
      <c r="HA17" s="72"/>
      <c r="HB17" s="72"/>
      <c r="HC17" s="72"/>
      <c r="HD17" s="72"/>
      <c r="HE17" s="72"/>
      <c r="HF17" s="72"/>
      <c r="HG17" s="72"/>
      <c r="HH17" s="72"/>
      <c r="HI17" s="72"/>
      <c r="HJ17" s="72"/>
      <c r="HK17" s="72"/>
      <c r="HL17" s="72"/>
      <c r="HM17" s="72"/>
      <c r="HN17" s="72"/>
      <c r="HO17" s="72"/>
    </row>
    <row r="18" spans="1:223" s="3" customFormat="1" ht="18.75" customHeight="1">
      <c r="A18" s="54"/>
      <c r="B18" s="67" t="s">
        <v>44</v>
      </c>
      <c r="C18" s="97" t="s">
        <v>45</v>
      </c>
      <c r="D18" s="80" t="s">
        <v>46</v>
      </c>
      <c r="E18" s="80" t="s">
        <v>47</v>
      </c>
      <c r="F18" s="19">
        <v>0</v>
      </c>
      <c r="G18" s="60">
        <v>44378</v>
      </c>
      <c r="H18" s="60">
        <v>44393</v>
      </c>
      <c r="I18" s="14"/>
      <c r="J18" s="14"/>
      <c r="K18" s="72"/>
      <c r="L18" s="72"/>
      <c r="M18" s="72"/>
      <c r="N18" s="72"/>
      <c r="O18" s="72"/>
      <c r="P18" s="72"/>
      <c r="Q18" s="128"/>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72"/>
      <c r="EH18" s="72"/>
      <c r="EI18" s="72"/>
      <c r="EJ18" s="72"/>
      <c r="EK18" s="72"/>
      <c r="EL18" s="72"/>
      <c r="EM18" s="72"/>
      <c r="EN18" s="72"/>
      <c r="EO18" s="72"/>
      <c r="EP18" s="72"/>
      <c r="EQ18" s="72"/>
      <c r="ER18" s="72"/>
      <c r="ES18" s="72"/>
      <c r="ET18" s="72"/>
      <c r="EU18" s="72"/>
      <c r="EV18" s="72"/>
      <c r="EW18" s="72"/>
      <c r="EX18" s="72"/>
      <c r="EY18" s="72"/>
      <c r="EZ18" s="72"/>
      <c r="FA18" s="72"/>
      <c r="FB18" s="72"/>
      <c r="FC18" s="72"/>
      <c r="FD18" s="72"/>
      <c r="FE18" s="72"/>
      <c r="FF18" s="72"/>
      <c r="FG18" s="72"/>
      <c r="FH18" s="72"/>
      <c r="FI18" s="72"/>
      <c r="FJ18" s="72"/>
      <c r="FK18" s="72"/>
      <c r="FL18" s="72"/>
      <c r="FM18" s="72"/>
      <c r="FN18" s="72"/>
      <c r="FO18" s="72"/>
      <c r="FP18" s="72"/>
      <c r="FQ18" s="72"/>
      <c r="FR18" s="72"/>
      <c r="FS18" s="72"/>
      <c r="FT18" s="72"/>
      <c r="FU18" s="72"/>
      <c r="FV18" s="72"/>
      <c r="FW18" s="72"/>
      <c r="FX18" s="72"/>
      <c r="FY18" s="72"/>
      <c r="FZ18" s="72"/>
      <c r="GA18" s="72"/>
      <c r="GB18" s="72"/>
      <c r="GC18" s="72"/>
      <c r="GD18" s="72"/>
      <c r="GE18" s="72"/>
      <c r="GF18" s="72"/>
      <c r="GG18" s="72"/>
      <c r="GH18" s="72"/>
      <c r="GI18" s="72"/>
      <c r="GJ18" s="72"/>
      <c r="GK18" s="72"/>
      <c r="GL18" s="72"/>
      <c r="GM18" s="72"/>
      <c r="GN18" s="72"/>
      <c r="GO18" s="72"/>
      <c r="GP18" s="72"/>
      <c r="GQ18" s="72"/>
      <c r="GR18" s="72"/>
      <c r="GS18" s="72"/>
      <c r="GT18" s="72"/>
      <c r="GU18" s="72"/>
      <c r="GV18" s="72"/>
      <c r="GW18" s="72"/>
      <c r="GX18" s="72"/>
      <c r="GY18" s="72"/>
      <c r="GZ18" s="72"/>
      <c r="HA18" s="72"/>
      <c r="HB18" s="72"/>
      <c r="HC18" s="72"/>
      <c r="HD18" s="72"/>
      <c r="HE18" s="72"/>
      <c r="HF18" s="72"/>
      <c r="HG18" s="72"/>
      <c r="HH18" s="72"/>
      <c r="HI18" s="72"/>
      <c r="HJ18" s="72"/>
      <c r="HK18" s="72"/>
      <c r="HL18" s="72"/>
      <c r="HM18" s="72"/>
      <c r="HN18" s="72"/>
      <c r="HO18" s="72"/>
    </row>
    <row r="19" spans="1:223" s="3" customFormat="1" ht="18.75" customHeight="1">
      <c r="A19" s="54"/>
      <c r="B19" s="67" t="s">
        <v>48</v>
      </c>
      <c r="C19" s="80" t="s">
        <v>49</v>
      </c>
      <c r="D19" s="80" t="s">
        <v>50</v>
      </c>
      <c r="E19" s="80" t="s">
        <v>50</v>
      </c>
      <c r="F19" s="19">
        <v>0</v>
      </c>
      <c r="G19" s="60">
        <f>Project_Start</f>
        <v>44197</v>
      </c>
      <c r="H19" s="60">
        <v>44561</v>
      </c>
      <c r="I19" s="14"/>
      <c r="J19" s="14"/>
      <c r="K19" s="72"/>
      <c r="L19" s="72"/>
      <c r="M19" s="72"/>
      <c r="N19" s="72"/>
      <c r="O19" s="72"/>
      <c r="P19" s="72"/>
      <c r="Q19" s="128"/>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72"/>
      <c r="EH19" s="72"/>
      <c r="EI19" s="72"/>
      <c r="EJ19" s="72"/>
      <c r="EK19" s="72"/>
      <c r="EL19" s="72"/>
      <c r="EM19" s="72"/>
      <c r="EN19" s="72"/>
      <c r="EO19" s="72"/>
      <c r="EP19" s="72"/>
      <c r="EQ19" s="72"/>
      <c r="ER19" s="72"/>
      <c r="ES19" s="72"/>
      <c r="ET19" s="72"/>
      <c r="EU19" s="72"/>
      <c r="EV19" s="72"/>
      <c r="EW19" s="72"/>
      <c r="EX19" s="72"/>
      <c r="EY19" s="72"/>
      <c r="EZ19" s="72"/>
      <c r="FA19" s="72"/>
      <c r="FB19" s="72"/>
      <c r="FC19" s="72"/>
      <c r="FD19" s="72"/>
      <c r="FE19" s="72"/>
      <c r="FF19" s="72"/>
      <c r="FG19" s="72"/>
      <c r="FH19" s="72"/>
      <c r="FI19" s="72"/>
      <c r="FJ19" s="72"/>
      <c r="FK19" s="72"/>
      <c r="FL19" s="72"/>
      <c r="FM19" s="72"/>
      <c r="FN19" s="72"/>
      <c r="FO19" s="72"/>
      <c r="FP19" s="72"/>
      <c r="FQ19" s="72"/>
      <c r="FR19" s="72"/>
      <c r="FS19" s="72"/>
      <c r="FT19" s="72"/>
      <c r="FU19" s="72"/>
      <c r="FV19" s="72"/>
      <c r="FW19" s="72"/>
      <c r="FX19" s="72"/>
      <c r="FY19" s="72"/>
      <c r="FZ19" s="72"/>
      <c r="GA19" s="72"/>
      <c r="GB19" s="72"/>
      <c r="GC19" s="72"/>
      <c r="GD19" s="72"/>
      <c r="GE19" s="72"/>
      <c r="GF19" s="72"/>
      <c r="GG19" s="72"/>
      <c r="GH19" s="72"/>
      <c r="GI19" s="72"/>
      <c r="GJ19" s="72"/>
      <c r="GK19" s="72"/>
      <c r="GL19" s="72"/>
      <c r="GM19" s="72"/>
      <c r="GN19" s="72"/>
      <c r="GO19" s="72"/>
      <c r="GP19" s="72"/>
      <c r="GQ19" s="72"/>
      <c r="GR19" s="72"/>
      <c r="GS19" s="72"/>
      <c r="GT19" s="72"/>
      <c r="GU19" s="72"/>
      <c r="GV19" s="72"/>
      <c r="GW19" s="72"/>
      <c r="GX19" s="72"/>
      <c r="GY19" s="72"/>
      <c r="GZ19" s="72"/>
      <c r="HA19" s="72"/>
      <c r="HB19" s="72"/>
      <c r="HC19" s="72"/>
      <c r="HD19" s="72"/>
      <c r="HE19" s="72"/>
      <c r="HF19" s="72"/>
      <c r="HG19" s="72"/>
      <c r="HH19" s="72"/>
      <c r="HI19" s="72"/>
      <c r="HJ19" s="72"/>
      <c r="HK19" s="72"/>
      <c r="HL19" s="72"/>
      <c r="HM19" s="72"/>
      <c r="HN19" s="72"/>
      <c r="HO19" s="72"/>
    </row>
    <row r="20" spans="1:223" s="3" customFormat="1" ht="18.75" customHeight="1">
      <c r="A20" s="54" t="s">
        <v>51</v>
      </c>
      <c r="B20" s="67" t="s">
        <v>52</v>
      </c>
      <c r="C20" s="80" t="s">
        <v>53</v>
      </c>
      <c r="D20" s="94" t="s">
        <v>54</v>
      </c>
      <c r="E20" s="94" t="s">
        <v>54</v>
      </c>
      <c r="F20" s="19">
        <v>0</v>
      </c>
      <c r="G20" s="60">
        <v>44197</v>
      </c>
      <c r="H20" s="60">
        <v>44561</v>
      </c>
      <c r="I20" s="14"/>
      <c r="J20" s="14">
        <f t="shared" ca="1" si="11"/>
        <v>365</v>
      </c>
      <c r="K20" s="40"/>
      <c r="L20" s="40"/>
      <c r="M20" s="40"/>
      <c r="N20" s="40"/>
      <c r="O20" s="40"/>
      <c r="P20" s="40"/>
      <c r="Q20" s="128"/>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row>
    <row r="21" spans="1:223" s="3" customFormat="1" ht="18.75" customHeight="1">
      <c r="A21" s="54"/>
      <c r="B21" s="86" t="s">
        <v>55</v>
      </c>
      <c r="C21" s="85" t="s">
        <v>56</v>
      </c>
      <c r="D21" s="81" t="str">
        <f t="shared" ref="D21:D22" si="12">D20</f>
        <v>A.3.0</v>
      </c>
      <c r="E21" s="143" t="s">
        <v>57</v>
      </c>
      <c r="F21" s="19">
        <v>0</v>
      </c>
      <c r="G21" s="60">
        <v>44197</v>
      </c>
      <c r="H21" s="60">
        <v>44201</v>
      </c>
      <c r="I21" s="14"/>
      <c r="J21" s="14"/>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row>
    <row r="22" spans="1:223" s="3" customFormat="1" ht="18.75" customHeight="1">
      <c r="A22" s="54"/>
      <c r="B22" s="86" t="s">
        <v>58</v>
      </c>
      <c r="C22" s="85" t="s">
        <v>59</v>
      </c>
      <c r="D22" s="81" t="str">
        <f t="shared" si="12"/>
        <v>A.3.0</v>
      </c>
      <c r="E22" s="143" t="s">
        <v>60</v>
      </c>
      <c r="F22" s="19">
        <v>0</v>
      </c>
      <c r="G22" s="60">
        <v>44204</v>
      </c>
      <c r="H22" s="60">
        <v>44211</v>
      </c>
      <c r="I22" s="14"/>
      <c r="J22" s="14"/>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row>
    <row r="23" spans="1:223" s="3" customFormat="1" ht="18.75" customHeight="1">
      <c r="A23" s="54"/>
      <c r="B23" s="67" t="s">
        <v>61</v>
      </c>
      <c r="C23" s="80" t="s">
        <v>62</v>
      </c>
      <c r="D23" s="94" t="s">
        <v>63</v>
      </c>
      <c r="E23" s="94" t="s">
        <v>63</v>
      </c>
      <c r="F23" s="19">
        <v>0</v>
      </c>
      <c r="G23" s="60">
        <v>44197</v>
      </c>
      <c r="H23" s="60">
        <v>44295</v>
      </c>
      <c r="I23" s="14"/>
      <c r="J23" s="14"/>
      <c r="K23" s="40"/>
      <c r="L23" s="40"/>
      <c r="M23" s="40"/>
      <c r="N23" s="40"/>
      <c r="O23" s="40"/>
      <c r="P23" s="40"/>
      <c r="Q23" s="128"/>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row>
    <row r="24" spans="1:223" s="3" customFormat="1" ht="18.75" customHeight="1">
      <c r="A24" s="54"/>
      <c r="B24" s="86" t="s">
        <v>64</v>
      </c>
      <c r="C24" s="85" t="s">
        <v>65</v>
      </c>
      <c r="D24" s="81" t="str">
        <f t="shared" ref="D24:D25" si="13">D23</f>
        <v>A.3.1</v>
      </c>
      <c r="E24" s="143" t="s">
        <v>66</v>
      </c>
      <c r="F24" s="90">
        <v>0</v>
      </c>
      <c r="G24" s="91">
        <v>44197</v>
      </c>
      <c r="H24" s="91">
        <v>44246</v>
      </c>
      <c r="I24" s="14"/>
      <c r="J24" s="14"/>
      <c r="K24" s="40"/>
      <c r="L24" s="40"/>
      <c r="M24" s="40"/>
      <c r="N24" s="40"/>
      <c r="O24" s="40"/>
      <c r="P24" s="40"/>
      <c r="Q24" s="128"/>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row>
    <row r="25" spans="1:223" s="3" customFormat="1" ht="18.75" customHeight="1">
      <c r="A25" s="54"/>
      <c r="B25" s="86" t="s">
        <v>67</v>
      </c>
      <c r="C25" s="85" t="s">
        <v>68</v>
      </c>
      <c r="D25" s="81" t="str">
        <f t="shared" si="13"/>
        <v>A.3.1</v>
      </c>
      <c r="E25" s="143" t="s">
        <v>69</v>
      </c>
      <c r="F25" s="90">
        <v>0</v>
      </c>
      <c r="G25" s="91">
        <v>44253</v>
      </c>
      <c r="H25" s="91">
        <v>44295</v>
      </c>
      <c r="I25" s="14"/>
      <c r="J25" s="14"/>
      <c r="K25" s="40"/>
      <c r="L25" s="40"/>
      <c r="M25" s="40"/>
      <c r="N25" s="40"/>
      <c r="O25" s="40"/>
      <c r="P25" s="40"/>
      <c r="Q25" s="137"/>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row>
    <row r="26" spans="1:223" s="3" customFormat="1" ht="18.75" customHeight="1">
      <c r="A26" s="54"/>
      <c r="B26" s="67" t="s">
        <v>70</v>
      </c>
      <c r="C26" s="80" t="s">
        <v>71</v>
      </c>
      <c r="D26" s="94" t="s">
        <v>72</v>
      </c>
      <c r="E26" s="94" t="s">
        <v>72</v>
      </c>
      <c r="F26" s="19">
        <v>0</v>
      </c>
      <c r="G26" s="60">
        <v>44197</v>
      </c>
      <c r="H26" s="60">
        <v>44295</v>
      </c>
      <c r="I26" s="14"/>
      <c r="J26" s="14"/>
      <c r="K26" s="40"/>
      <c r="L26" s="40"/>
      <c r="M26" s="40"/>
      <c r="N26" s="40"/>
      <c r="O26" s="40"/>
      <c r="P26" s="40"/>
      <c r="Q26" s="128"/>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row>
    <row r="27" spans="1:223" s="3" customFormat="1" ht="21.75" customHeight="1">
      <c r="A27" s="53"/>
      <c r="B27" s="86" t="s">
        <v>73</v>
      </c>
      <c r="C27" s="85" t="s">
        <v>65</v>
      </c>
      <c r="D27" s="81" t="str">
        <f t="shared" ref="D27:D28" si="14">D26</f>
        <v>A.3.2</v>
      </c>
      <c r="E27" s="143" t="s">
        <v>74</v>
      </c>
      <c r="F27" s="90">
        <v>0</v>
      </c>
      <c r="G27" s="91">
        <v>44197</v>
      </c>
      <c r="H27" s="91">
        <v>44246</v>
      </c>
      <c r="I27" s="14"/>
      <c r="J27" s="14"/>
      <c r="K27" s="40"/>
      <c r="L27" s="40"/>
      <c r="M27" s="40"/>
      <c r="N27" s="40"/>
      <c r="O27" s="40"/>
      <c r="P27" s="40"/>
      <c r="Q27" s="128"/>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row>
    <row r="28" spans="1:223" s="3" customFormat="1" ht="21.75" customHeight="1">
      <c r="A28" s="53"/>
      <c r="B28" s="86" t="s">
        <v>75</v>
      </c>
      <c r="C28" s="85" t="s">
        <v>68</v>
      </c>
      <c r="D28" s="81" t="str">
        <f t="shared" si="14"/>
        <v>A.3.2</v>
      </c>
      <c r="E28" s="143" t="s">
        <v>76</v>
      </c>
      <c r="F28" s="90">
        <v>0</v>
      </c>
      <c r="G28" s="91">
        <v>44253</v>
      </c>
      <c r="H28" s="91">
        <v>44295</v>
      </c>
      <c r="I28" s="14"/>
      <c r="J28" s="14"/>
      <c r="K28" s="40"/>
      <c r="L28" s="40"/>
      <c r="M28" s="40"/>
      <c r="N28" s="40"/>
      <c r="O28" s="40"/>
      <c r="P28" s="40"/>
      <c r="Q28" s="128"/>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row>
    <row r="29" spans="1:223" s="3" customFormat="1" ht="18.75" customHeight="1">
      <c r="A29" s="54"/>
      <c r="B29" s="67" t="s">
        <v>77</v>
      </c>
      <c r="C29" s="80" t="s">
        <v>78</v>
      </c>
      <c r="D29" s="94" t="s">
        <v>79</v>
      </c>
      <c r="E29" s="94" t="s">
        <v>79</v>
      </c>
      <c r="F29" s="19">
        <v>0</v>
      </c>
      <c r="G29" s="60">
        <v>44197</v>
      </c>
      <c r="H29" s="60">
        <v>44295</v>
      </c>
      <c r="I29" s="14"/>
      <c r="J29" s="14"/>
      <c r="K29" s="40"/>
      <c r="L29" s="40"/>
      <c r="M29" s="40"/>
      <c r="N29" s="40"/>
      <c r="O29" s="40"/>
      <c r="P29" s="40"/>
      <c r="Q29" s="128"/>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row>
    <row r="30" spans="1:223" s="3" customFormat="1" ht="18.75" customHeight="1">
      <c r="A30" s="54"/>
      <c r="B30" s="86" t="s">
        <v>80</v>
      </c>
      <c r="C30" s="85" t="s">
        <v>65</v>
      </c>
      <c r="D30" s="81" t="str">
        <f>D29</f>
        <v>A.3.3</v>
      </c>
      <c r="E30" s="143" t="s">
        <v>81</v>
      </c>
      <c r="F30" s="90">
        <v>0</v>
      </c>
      <c r="G30" s="91">
        <v>44197</v>
      </c>
      <c r="H30" s="91">
        <v>44246</v>
      </c>
      <c r="I30" s="14"/>
      <c r="J30" s="14"/>
      <c r="K30" s="40"/>
      <c r="L30" s="40"/>
      <c r="M30" s="40"/>
      <c r="N30" s="40"/>
      <c r="O30" s="40"/>
      <c r="P30" s="40"/>
      <c r="Q30" s="128"/>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row>
    <row r="31" spans="1:223" s="3" customFormat="1" ht="18.75" customHeight="1">
      <c r="A31" s="54"/>
      <c r="B31" s="86" t="s">
        <v>82</v>
      </c>
      <c r="C31" s="85" t="s">
        <v>68</v>
      </c>
      <c r="D31" s="81" t="str">
        <f t="shared" ref="D31" si="15">D30</f>
        <v>A.3.3</v>
      </c>
      <c r="E31" s="143" t="s">
        <v>83</v>
      </c>
      <c r="F31" s="90">
        <v>0</v>
      </c>
      <c r="G31" s="91">
        <v>44253</v>
      </c>
      <c r="H31" s="91">
        <v>44295</v>
      </c>
      <c r="I31" s="14"/>
      <c r="J31" s="14"/>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row>
    <row r="32" spans="1:223" s="3" customFormat="1" ht="18.75" customHeight="1">
      <c r="A32" s="54"/>
      <c r="B32" s="67" t="s">
        <v>84</v>
      </c>
      <c r="C32" s="80" t="s">
        <v>85</v>
      </c>
      <c r="D32" s="80" t="s">
        <v>86</v>
      </c>
      <c r="E32" s="80" t="s">
        <v>86</v>
      </c>
      <c r="F32" s="19">
        <v>0</v>
      </c>
      <c r="G32" s="60">
        <f>Project_Start</f>
        <v>44197</v>
      </c>
      <c r="H32" s="60">
        <v>44295</v>
      </c>
      <c r="I32" s="14"/>
      <c r="J32" s="14"/>
      <c r="K32" s="40"/>
      <c r="L32" s="40"/>
      <c r="M32" s="40"/>
      <c r="N32" s="40"/>
      <c r="O32" s="40"/>
      <c r="P32" s="40"/>
      <c r="Q32" s="128"/>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row>
    <row r="33" spans="1:223" s="3" customFormat="1" ht="18.75" customHeight="1">
      <c r="A33" s="54" t="s">
        <v>51</v>
      </c>
      <c r="B33" s="67" t="s">
        <v>87</v>
      </c>
      <c r="C33" s="80" t="s">
        <v>88</v>
      </c>
      <c r="D33" s="94" t="s">
        <v>89</v>
      </c>
      <c r="E33" s="94" t="s">
        <v>89</v>
      </c>
      <c r="F33" s="19">
        <v>0</v>
      </c>
      <c r="G33" s="60">
        <v>44197</v>
      </c>
      <c r="H33" s="60">
        <v>44253</v>
      </c>
      <c r="I33" s="14"/>
      <c r="J33" s="14">
        <f t="shared" ca="1" si="11"/>
        <v>57</v>
      </c>
      <c r="K33" s="40"/>
      <c r="L33" s="40"/>
      <c r="M33" s="40"/>
      <c r="N33" s="40"/>
      <c r="O33" s="40"/>
      <c r="P33" s="40"/>
      <c r="Q33" s="128"/>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row>
    <row r="34" spans="1:223" s="3" customFormat="1" ht="18.75" customHeight="1">
      <c r="A34" s="54"/>
      <c r="B34" s="95" t="s">
        <v>90</v>
      </c>
      <c r="C34" s="96" t="s">
        <v>91</v>
      </c>
      <c r="D34" s="81" t="str">
        <f>D33</f>
        <v>A.4.0</v>
      </c>
      <c r="E34" s="143" t="s">
        <v>92</v>
      </c>
      <c r="F34" s="19">
        <v>0</v>
      </c>
      <c r="G34" s="60">
        <v>44197</v>
      </c>
      <c r="H34" s="60">
        <v>44232</v>
      </c>
      <c r="I34" s="14"/>
      <c r="J34" s="14"/>
      <c r="K34" s="40"/>
      <c r="L34" s="40"/>
      <c r="M34" s="40"/>
      <c r="N34" s="40"/>
      <c r="O34" s="40"/>
      <c r="P34" s="40"/>
      <c r="Q34" s="128"/>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row>
    <row r="35" spans="1:223" s="3" customFormat="1" ht="18.75" customHeight="1">
      <c r="A35" s="54"/>
      <c r="B35" s="86" t="s">
        <v>93</v>
      </c>
      <c r="C35" s="85" t="s">
        <v>94</v>
      </c>
      <c r="D35" s="81" t="str">
        <f t="shared" ref="D35:D37" si="16">D34</f>
        <v>A.4.0</v>
      </c>
      <c r="E35" s="143" t="s">
        <v>95</v>
      </c>
      <c r="F35" s="19">
        <v>0</v>
      </c>
      <c r="G35" s="60">
        <v>44197</v>
      </c>
      <c r="H35" s="60">
        <v>44204</v>
      </c>
      <c r="I35" s="14"/>
      <c r="J35" s="14"/>
      <c r="K35" s="40"/>
      <c r="L35" s="40"/>
      <c r="M35" s="40"/>
      <c r="N35" s="40"/>
      <c r="O35" s="40"/>
      <c r="P35" s="40"/>
      <c r="Q35" s="128"/>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row>
    <row r="36" spans="1:223" s="3" customFormat="1" ht="18.75" customHeight="1">
      <c r="A36" s="54"/>
      <c r="B36" s="86" t="s">
        <v>96</v>
      </c>
      <c r="C36" s="85" t="s">
        <v>97</v>
      </c>
      <c r="D36" s="81" t="str">
        <f t="shared" si="16"/>
        <v>A.4.0</v>
      </c>
      <c r="E36" s="143" t="s">
        <v>98</v>
      </c>
      <c r="F36" s="19">
        <v>0</v>
      </c>
      <c r="G36" s="60">
        <v>44211</v>
      </c>
      <c r="H36" s="60">
        <v>44218</v>
      </c>
      <c r="I36" s="14"/>
      <c r="J36" s="14"/>
      <c r="K36" s="40"/>
      <c r="L36" s="40"/>
      <c r="M36" s="40"/>
      <c r="N36" s="40"/>
      <c r="O36" s="40"/>
      <c r="P36" s="40"/>
      <c r="Q36" s="128"/>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row>
    <row r="37" spans="1:223" s="3" customFormat="1" ht="18.75" customHeight="1">
      <c r="A37" s="54"/>
      <c r="B37" s="86" t="s">
        <v>99</v>
      </c>
      <c r="C37" s="85" t="s">
        <v>100</v>
      </c>
      <c r="D37" s="81" t="str">
        <f t="shared" si="16"/>
        <v>A.4.0</v>
      </c>
      <c r="E37" s="143" t="s">
        <v>101</v>
      </c>
      <c r="F37" s="19">
        <v>0</v>
      </c>
      <c r="G37" s="60">
        <v>44225</v>
      </c>
      <c r="H37" s="60">
        <v>44232</v>
      </c>
      <c r="I37" s="14"/>
      <c r="J37" s="14"/>
      <c r="K37" s="40"/>
      <c r="L37" s="40"/>
      <c r="M37" s="40"/>
      <c r="N37" s="40"/>
      <c r="O37" s="40"/>
      <c r="P37" s="40"/>
      <c r="Q37" s="128"/>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row>
    <row r="38" spans="1:223" s="3" customFormat="1" ht="18.75" customHeight="1">
      <c r="A38" s="54" t="s">
        <v>51</v>
      </c>
      <c r="B38" s="67" t="s">
        <v>102</v>
      </c>
      <c r="C38" s="80" t="s">
        <v>103</v>
      </c>
      <c r="D38" s="94" t="s">
        <v>104</v>
      </c>
      <c r="E38" s="94" t="s">
        <v>104</v>
      </c>
      <c r="F38" s="19">
        <v>0</v>
      </c>
      <c r="G38" s="60">
        <v>44239</v>
      </c>
      <c r="H38" s="60">
        <v>44295</v>
      </c>
      <c r="I38" s="14"/>
      <c r="J38" s="14">
        <f t="shared" ca="1" si="11"/>
        <v>57</v>
      </c>
      <c r="K38" s="40"/>
      <c r="L38" s="40"/>
      <c r="M38" s="40"/>
      <c r="N38" s="40"/>
      <c r="O38" s="40"/>
      <c r="P38" s="40"/>
      <c r="Q38" s="128"/>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row>
    <row r="39" spans="1:223" s="3" customFormat="1" ht="18.75" customHeight="1">
      <c r="A39" s="54"/>
      <c r="B39" s="95" t="s">
        <v>105</v>
      </c>
      <c r="C39" s="96" t="s">
        <v>106</v>
      </c>
      <c r="D39" s="81" t="str">
        <f>D38</f>
        <v>A.4.1</v>
      </c>
      <c r="E39" s="143" t="s">
        <v>107</v>
      </c>
      <c r="F39" s="19">
        <v>0</v>
      </c>
      <c r="G39" s="60">
        <v>44239</v>
      </c>
      <c r="H39" s="60">
        <v>44246</v>
      </c>
      <c r="I39" s="14"/>
      <c r="J39" s="14"/>
      <c r="K39" s="40"/>
      <c r="L39" s="40"/>
      <c r="M39" s="40"/>
      <c r="N39" s="40"/>
      <c r="O39" s="40"/>
      <c r="P39" s="40"/>
      <c r="Q39" s="128"/>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row>
    <row r="40" spans="1:223" s="3" customFormat="1" ht="18.75" customHeight="1">
      <c r="A40" s="54"/>
      <c r="B40" s="86" t="s">
        <v>108</v>
      </c>
      <c r="C40" s="85" t="s">
        <v>109</v>
      </c>
      <c r="D40" s="81" t="str">
        <f t="shared" ref="D40:D46" si="17">D39</f>
        <v>A.4.1</v>
      </c>
      <c r="E40" s="143" t="s">
        <v>110</v>
      </c>
      <c r="F40" s="19">
        <v>0</v>
      </c>
      <c r="G40" s="60">
        <v>44253</v>
      </c>
      <c r="H40" s="60">
        <v>44260</v>
      </c>
      <c r="I40" s="14"/>
      <c r="J40" s="14"/>
      <c r="K40" s="40"/>
      <c r="L40" s="40"/>
      <c r="M40" s="40"/>
      <c r="N40" s="40"/>
      <c r="O40" s="40"/>
      <c r="P40" s="40"/>
      <c r="Q40" s="128"/>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row>
    <row r="41" spans="1:223" s="3" customFormat="1" ht="18.75" customHeight="1">
      <c r="A41" s="54"/>
      <c r="B41" s="86" t="s">
        <v>111</v>
      </c>
      <c r="C41" s="85" t="s">
        <v>112</v>
      </c>
      <c r="D41" s="81" t="str">
        <f t="shared" si="17"/>
        <v>A.4.1</v>
      </c>
      <c r="E41" s="143" t="s">
        <v>113</v>
      </c>
      <c r="F41" s="19">
        <v>0</v>
      </c>
      <c r="G41" s="60">
        <v>44267</v>
      </c>
      <c r="H41" s="60">
        <v>44274</v>
      </c>
      <c r="I41" s="14"/>
      <c r="J41" s="14"/>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row>
    <row r="42" spans="1:223" s="3" customFormat="1" ht="18.75" customHeight="1">
      <c r="A42" s="54"/>
      <c r="B42" s="86" t="s">
        <v>114</v>
      </c>
      <c r="C42" s="85" t="s">
        <v>115</v>
      </c>
      <c r="D42" s="81" t="str">
        <f t="shared" si="17"/>
        <v>A.4.1</v>
      </c>
      <c r="E42" s="143" t="s">
        <v>116</v>
      </c>
      <c r="F42" s="19">
        <v>0</v>
      </c>
      <c r="G42" s="60">
        <v>44281</v>
      </c>
      <c r="H42" s="60">
        <v>44295</v>
      </c>
      <c r="I42" s="14"/>
      <c r="J42" s="14"/>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row>
    <row r="43" spans="1:223" s="3" customFormat="1" ht="18.75" customHeight="1">
      <c r="A43" s="54"/>
      <c r="B43" s="95" t="s">
        <v>117</v>
      </c>
      <c r="C43" s="96" t="s">
        <v>118</v>
      </c>
      <c r="D43" s="81" t="str">
        <f>D42</f>
        <v>A.4.1</v>
      </c>
      <c r="E43" s="81" t="s">
        <v>119</v>
      </c>
      <c r="F43" s="19">
        <v>0</v>
      </c>
      <c r="G43" s="60">
        <v>44302</v>
      </c>
      <c r="H43" s="60">
        <v>44330</v>
      </c>
      <c r="I43" s="14"/>
      <c r="J43" s="1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row>
    <row r="44" spans="1:223" s="3" customFormat="1" ht="18.75" customHeight="1">
      <c r="A44" s="54"/>
      <c r="B44" s="86" t="s">
        <v>120</v>
      </c>
      <c r="C44" s="85" t="s">
        <v>121</v>
      </c>
      <c r="D44" s="81" t="str">
        <f t="shared" si="17"/>
        <v>A.4.1</v>
      </c>
      <c r="E44" s="143" t="s">
        <v>122</v>
      </c>
      <c r="F44" s="19">
        <v>0</v>
      </c>
      <c r="G44" s="60">
        <v>44302</v>
      </c>
      <c r="H44" s="60">
        <v>44302</v>
      </c>
      <c r="I44" s="14"/>
      <c r="J44" s="14"/>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row>
    <row r="45" spans="1:223" s="3" customFormat="1" ht="18.75" customHeight="1">
      <c r="A45" s="54"/>
      <c r="B45" s="86" t="s">
        <v>123</v>
      </c>
      <c r="C45" s="85" t="s">
        <v>124</v>
      </c>
      <c r="D45" s="105" t="str">
        <f>D44</f>
        <v>A.4.1</v>
      </c>
      <c r="E45" s="143" t="s">
        <v>125</v>
      </c>
      <c r="F45" s="19">
        <v>0</v>
      </c>
      <c r="G45" s="60">
        <v>44309</v>
      </c>
      <c r="H45" s="60">
        <v>44316</v>
      </c>
      <c r="I45" s="14"/>
      <c r="J45" s="14"/>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row>
    <row r="46" spans="1:223" s="3" customFormat="1" ht="18.75" customHeight="1">
      <c r="A46" s="54"/>
      <c r="B46" s="86" t="s">
        <v>126</v>
      </c>
      <c r="C46" s="85" t="s">
        <v>127</v>
      </c>
      <c r="D46" s="81" t="str">
        <f>D45</f>
        <v>A.4.1</v>
      </c>
      <c r="E46" s="143" t="s">
        <v>128</v>
      </c>
      <c r="F46" s="19">
        <v>0</v>
      </c>
      <c r="G46" s="60">
        <v>44323</v>
      </c>
      <c r="H46" s="60">
        <v>44330</v>
      </c>
      <c r="I46" s="14"/>
      <c r="J46" s="14"/>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c r="FZ46" s="40"/>
      <c r="GA46" s="40"/>
      <c r="GB46" s="40"/>
      <c r="GC46" s="40"/>
      <c r="GD46" s="40"/>
      <c r="GE46" s="40"/>
      <c r="GF46" s="40"/>
      <c r="GG46" s="40"/>
      <c r="GH46" s="40"/>
      <c r="GI46" s="40"/>
      <c r="GJ46" s="40"/>
      <c r="GK46" s="40"/>
      <c r="GL46" s="40"/>
      <c r="GM46" s="40"/>
      <c r="GN46" s="40"/>
      <c r="GO46" s="40"/>
      <c r="GP46" s="40"/>
      <c r="GQ46" s="40"/>
      <c r="GR46" s="40"/>
      <c r="GS46" s="40"/>
      <c r="GT46" s="40"/>
      <c r="GU46" s="40"/>
      <c r="GV46" s="40"/>
      <c r="GW46" s="40"/>
      <c r="GX46" s="40"/>
      <c r="GY46" s="40"/>
      <c r="GZ46" s="40"/>
      <c r="HA46" s="40"/>
      <c r="HB46" s="40"/>
      <c r="HC46" s="40"/>
      <c r="HD46" s="40"/>
      <c r="HE46" s="40"/>
      <c r="HF46" s="40"/>
      <c r="HG46" s="40"/>
      <c r="HH46" s="40"/>
      <c r="HI46" s="40"/>
      <c r="HJ46" s="40"/>
      <c r="HK46" s="40"/>
      <c r="HL46" s="40"/>
      <c r="HM46" s="40"/>
      <c r="HN46" s="40"/>
      <c r="HO46" s="40"/>
    </row>
    <row r="47" spans="1:223" s="3" customFormat="1" ht="18.75" customHeight="1">
      <c r="A47" s="54"/>
      <c r="B47" s="67" t="s">
        <v>129</v>
      </c>
      <c r="C47" s="80" t="s">
        <v>130</v>
      </c>
      <c r="D47" s="94" t="s">
        <v>131</v>
      </c>
      <c r="E47" s="94" t="s">
        <v>131</v>
      </c>
      <c r="F47" s="19">
        <v>0</v>
      </c>
      <c r="G47" s="60">
        <v>44337</v>
      </c>
      <c r="H47" s="60">
        <v>44435</v>
      </c>
      <c r="I47" s="14"/>
      <c r="J47" s="14"/>
      <c r="K47" s="40"/>
      <c r="L47" s="40"/>
      <c r="M47" s="40"/>
      <c r="N47" s="40"/>
      <c r="O47" s="40"/>
      <c r="P47" s="40"/>
      <c r="Q47" s="128"/>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row>
    <row r="48" spans="1:223" s="3" customFormat="1" ht="18.75" customHeight="1">
      <c r="A48" s="54"/>
      <c r="B48" s="95" t="s">
        <v>132</v>
      </c>
      <c r="C48" s="96" t="s">
        <v>133</v>
      </c>
      <c r="D48" s="81" t="str">
        <f>D47</f>
        <v>A.4.2</v>
      </c>
      <c r="E48" s="81" t="s">
        <v>134</v>
      </c>
      <c r="F48" s="19">
        <v>0</v>
      </c>
      <c r="G48" s="60">
        <v>44337</v>
      </c>
      <c r="H48" s="60">
        <v>44344</v>
      </c>
      <c r="I48" s="14"/>
      <c r="J48" s="14"/>
      <c r="K48" s="40"/>
      <c r="L48" s="40"/>
      <c r="M48" s="40"/>
      <c r="N48" s="40"/>
      <c r="O48" s="40"/>
      <c r="P48" s="40"/>
      <c r="Q48" s="128"/>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c r="GI48" s="40"/>
      <c r="GJ48" s="40"/>
      <c r="GK48" s="40"/>
      <c r="GL48" s="40"/>
      <c r="GM48" s="40"/>
      <c r="GN48" s="40"/>
      <c r="GO48" s="40"/>
      <c r="GP48" s="40"/>
      <c r="GQ48" s="40"/>
      <c r="GR48" s="40"/>
      <c r="GS48" s="40"/>
      <c r="GT48" s="40"/>
      <c r="GU48" s="40"/>
      <c r="GV48" s="40"/>
      <c r="GW48" s="40"/>
      <c r="GX48" s="40"/>
      <c r="GY48" s="40"/>
      <c r="GZ48" s="40"/>
      <c r="HA48" s="40"/>
      <c r="HB48" s="40"/>
      <c r="HC48" s="40"/>
      <c r="HD48" s="40"/>
      <c r="HE48" s="40"/>
      <c r="HF48" s="40"/>
      <c r="HG48" s="40"/>
      <c r="HH48" s="40"/>
      <c r="HI48" s="40"/>
      <c r="HJ48" s="40"/>
      <c r="HK48" s="40"/>
      <c r="HL48" s="40"/>
      <c r="HM48" s="40"/>
      <c r="HN48" s="40"/>
      <c r="HO48" s="40"/>
    </row>
    <row r="49" spans="1:223" s="3" customFormat="1" ht="18.75" customHeight="1">
      <c r="A49" s="54"/>
      <c r="B49" s="95" t="s">
        <v>135</v>
      </c>
      <c r="C49" s="96" t="s">
        <v>136</v>
      </c>
      <c r="D49" s="81" t="str">
        <f>D48</f>
        <v>A.4.2</v>
      </c>
      <c r="E49" s="81" t="s">
        <v>137</v>
      </c>
      <c r="F49" s="19">
        <v>0</v>
      </c>
      <c r="G49" s="60">
        <v>44351</v>
      </c>
      <c r="H49" s="60">
        <v>44358</v>
      </c>
      <c r="I49" s="14"/>
      <c r="J49" s="14"/>
      <c r="K49" s="40"/>
      <c r="L49" s="40"/>
      <c r="M49" s="40"/>
      <c r="N49" s="40"/>
      <c r="O49" s="40"/>
      <c r="P49" s="40"/>
      <c r="Q49" s="128"/>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c r="GI49" s="40"/>
      <c r="GJ49" s="40"/>
      <c r="GK49" s="40"/>
      <c r="GL49" s="40"/>
      <c r="GM49" s="40"/>
      <c r="GN49" s="40"/>
      <c r="GO49" s="40"/>
      <c r="GP49" s="40"/>
      <c r="GQ49" s="40"/>
      <c r="GR49" s="40"/>
      <c r="GS49" s="40"/>
      <c r="GT49" s="40"/>
      <c r="GU49" s="40"/>
      <c r="GV49" s="40"/>
      <c r="GW49" s="40"/>
      <c r="GX49" s="40"/>
      <c r="GY49" s="40"/>
      <c r="GZ49" s="40"/>
      <c r="HA49" s="40"/>
      <c r="HB49" s="40"/>
      <c r="HC49" s="40"/>
      <c r="HD49" s="40"/>
      <c r="HE49" s="40"/>
      <c r="HF49" s="40"/>
      <c r="HG49" s="40"/>
      <c r="HH49" s="40"/>
      <c r="HI49" s="40"/>
      <c r="HJ49" s="40"/>
      <c r="HK49" s="40"/>
      <c r="HL49" s="40"/>
      <c r="HM49" s="40"/>
      <c r="HN49" s="40"/>
      <c r="HO49" s="40"/>
    </row>
    <row r="50" spans="1:223" s="3" customFormat="1" ht="18.75" customHeight="1">
      <c r="A50" s="54"/>
      <c r="B50" s="86" t="s">
        <v>138</v>
      </c>
      <c r="C50" s="85" t="s">
        <v>139</v>
      </c>
      <c r="D50" s="81" t="str">
        <f t="shared" ref="D50:D56" si="18">D49</f>
        <v>A.4.2</v>
      </c>
      <c r="E50" s="143" t="s">
        <v>140</v>
      </c>
      <c r="F50" s="19">
        <v>0</v>
      </c>
      <c r="G50" s="60">
        <v>44365</v>
      </c>
      <c r="H50" s="60">
        <v>44372</v>
      </c>
      <c r="I50" s="14"/>
      <c r="J50" s="14"/>
      <c r="K50" s="40"/>
      <c r="L50" s="40"/>
      <c r="M50" s="40"/>
      <c r="N50" s="40"/>
      <c r="O50" s="40"/>
      <c r="P50" s="40"/>
      <c r="Q50" s="128"/>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row>
    <row r="51" spans="1:223" s="3" customFormat="1" ht="18.75" customHeight="1">
      <c r="A51" s="54"/>
      <c r="B51" s="86" t="s">
        <v>141</v>
      </c>
      <c r="C51" s="85" t="s">
        <v>142</v>
      </c>
      <c r="D51" s="81" t="str">
        <f t="shared" si="18"/>
        <v>A.4.2</v>
      </c>
      <c r="E51" s="143" t="s">
        <v>143</v>
      </c>
      <c r="F51" s="19">
        <v>0</v>
      </c>
      <c r="G51" s="60">
        <v>44379</v>
      </c>
      <c r="H51" s="60">
        <v>44386</v>
      </c>
      <c r="I51" s="14"/>
      <c r="J51" s="14"/>
      <c r="K51" s="40"/>
      <c r="L51" s="40"/>
      <c r="M51" s="40"/>
      <c r="N51" s="40"/>
      <c r="O51" s="40"/>
      <c r="P51" s="40"/>
      <c r="Q51" s="128"/>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row>
    <row r="52" spans="1:223" s="3" customFormat="1" ht="18.75" customHeight="1">
      <c r="A52" s="54"/>
      <c r="B52" s="86" t="s">
        <v>144</v>
      </c>
      <c r="C52" s="85" t="s">
        <v>145</v>
      </c>
      <c r="D52" s="81" t="str">
        <f t="shared" si="18"/>
        <v>A.4.2</v>
      </c>
      <c r="E52" s="143" t="s">
        <v>146</v>
      </c>
      <c r="F52" s="19">
        <v>0</v>
      </c>
      <c r="G52" s="60">
        <v>44393</v>
      </c>
      <c r="H52" s="60">
        <v>44400</v>
      </c>
      <c r="I52" s="14"/>
      <c r="J52" s="14"/>
      <c r="K52" s="40"/>
      <c r="L52" s="40"/>
      <c r="M52" s="40"/>
      <c r="N52" s="40"/>
      <c r="O52" s="40"/>
      <c r="P52" s="40"/>
      <c r="Q52" s="128"/>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row>
    <row r="53" spans="1:223" s="3" customFormat="1" ht="18.75" customHeight="1">
      <c r="A53" s="54"/>
      <c r="B53" s="95" t="s">
        <v>147</v>
      </c>
      <c r="C53" s="96" t="s">
        <v>118</v>
      </c>
      <c r="D53" s="81" t="str">
        <f t="shared" si="18"/>
        <v>A.4.2</v>
      </c>
      <c r="E53" s="81" t="s">
        <v>148</v>
      </c>
      <c r="F53" s="19">
        <v>0</v>
      </c>
      <c r="G53" s="60">
        <v>44407</v>
      </c>
      <c r="H53" s="60">
        <v>44442</v>
      </c>
      <c r="I53" s="14"/>
      <c r="J53" s="14"/>
      <c r="K53" s="40"/>
      <c r="L53" s="40"/>
      <c r="M53" s="40"/>
      <c r="N53" s="40"/>
      <c r="O53" s="40"/>
      <c r="P53" s="40"/>
      <c r="Q53" s="128"/>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row>
    <row r="54" spans="1:223" s="3" customFormat="1" ht="18.75" customHeight="1">
      <c r="A54" s="54"/>
      <c r="B54" s="86" t="s">
        <v>149</v>
      </c>
      <c r="C54" s="85" t="s">
        <v>150</v>
      </c>
      <c r="D54" s="81" t="str">
        <f t="shared" si="18"/>
        <v>A.4.2</v>
      </c>
      <c r="E54" s="143" t="s">
        <v>151</v>
      </c>
      <c r="F54" s="19">
        <v>0</v>
      </c>
      <c r="G54" s="60">
        <v>44407</v>
      </c>
      <c r="H54" s="60">
        <v>44414</v>
      </c>
      <c r="I54" s="14"/>
      <c r="J54" s="14"/>
      <c r="K54" s="40"/>
      <c r="L54" s="40"/>
      <c r="M54" s="40"/>
      <c r="N54" s="40"/>
      <c r="O54" s="40"/>
      <c r="P54" s="40"/>
      <c r="Q54" s="128"/>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row>
    <row r="55" spans="1:223" s="3" customFormat="1" ht="18.75" customHeight="1">
      <c r="A55" s="54"/>
      <c r="B55" s="86" t="s">
        <v>152</v>
      </c>
      <c r="C55" s="85" t="s">
        <v>124</v>
      </c>
      <c r="D55" s="81" t="str">
        <f t="shared" si="18"/>
        <v>A.4.2</v>
      </c>
      <c r="E55" s="143" t="s">
        <v>153</v>
      </c>
      <c r="F55" s="19">
        <v>0</v>
      </c>
      <c r="G55" s="60">
        <v>44421</v>
      </c>
      <c r="H55" s="60">
        <v>44428</v>
      </c>
      <c r="I55" s="14"/>
      <c r="J55" s="14"/>
      <c r="K55" s="40"/>
      <c r="L55" s="40"/>
      <c r="M55" s="40"/>
      <c r="N55" s="40"/>
      <c r="O55" s="40"/>
      <c r="P55" s="40"/>
      <c r="Q55" s="128"/>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row>
    <row r="56" spans="1:223" s="3" customFormat="1" ht="18.75" customHeight="1">
      <c r="A56" s="54"/>
      <c r="B56" s="86" t="s">
        <v>154</v>
      </c>
      <c r="C56" s="85" t="s">
        <v>127</v>
      </c>
      <c r="D56" s="81" t="str">
        <f t="shared" si="18"/>
        <v>A.4.2</v>
      </c>
      <c r="E56" s="143" t="s">
        <v>155</v>
      </c>
      <c r="F56" s="19">
        <v>0</v>
      </c>
      <c r="G56" s="60">
        <v>44435</v>
      </c>
      <c r="H56" s="60">
        <v>44442</v>
      </c>
      <c r="I56" s="14"/>
      <c r="J56" s="14"/>
      <c r="K56" s="40"/>
      <c r="L56" s="40"/>
      <c r="M56" s="40"/>
      <c r="N56" s="40"/>
      <c r="O56" s="40"/>
      <c r="P56" s="40"/>
      <c r="Q56" s="128"/>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40"/>
      <c r="FW56" s="40"/>
      <c r="FX56" s="40"/>
      <c r="FY56" s="40"/>
      <c r="FZ56" s="40"/>
      <c r="GA56" s="40"/>
      <c r="GB56" s="40"/>
      <c r="GC56" s="40"/>
      <c r="GD56" s="40"/>
      <c r="GE56" s="40"/>
      <c r="GF56" s="40"/>
      <c r="GG56" s="40"/>
      <c r="GH56" s="40"/>
      <c r="GI56" s="40"/>
      <c r="GJ56" s="40"/>
      <c r="GK56" s="40"/>
      <c r="GL56" s="40"/>
      <c r="GM56" s="40"/>
      <c r="GN56" s="40"/>
      <c r="GO56" s="40"/>
      <c r="GP56" s="40"/>
      <c r="GQ56" s="40"/>
      <c r="GR56" s="40"/>
      <c r="GS56" s="40"/>
      <c r="GT56" s="40"/>
      <c r="GU56" s="40"/>
      <c r="GV56" s="40"/>
      <c r="GW56" s="40"/>
      <c r="GX56" s="40"/>
      <c r="GY56" s="40"/>
      <c r="GZ56" s="40"/>
      <c r="HA56" s="40"/>
      <c r="HB56" s="40"/>
      <c r="HC56" s="40"/>
      <c r="HD56" s="40"/>
      <c r="HE56" s="40"/>
      <c r="HF56" s="40"/>
      <c r="HG56" s="40"/>
      <c r="HH56" s="40"/>
      <c r="HI56" s="40"/>
      <c r="HJ56" s="40"/>
      <c r="HK56" s="40"/>
      <c r="HL56" s="40"/>
      <c r="HM56" s="40"/>
      <c r="HN56" s="40"/>
      <c r="HO56" s="40"/>
    </row>
    <row r="57" spans="1:223" s="3" customFormat="1" ht="18.75" customHeight="1">
      <c r="A57" s="54"/>
      <c r="B57" s="67" t="s">
        <v>156</v>
      </c>
      <c r="C57" s="80" t="s">
        <v>157</v>
      </c>
      <c r="D57" s="80" t="s">
        <v>158</v>
      </c>
      <c r="E57" s="80" t="s">
        <v>158</v>
      </c>
      <c r="F57" s="19">
        <v>0</v>
      </c>
      <c r="G57" s="60">
        <v>44197</v>
      </c>
      <c r="H57" s="60">
        <v>44561</v>
      </c>
      <c r="I57" s="14"/>
      <c r="J57" s="14"/>
      <c r="K57" s="40"/>
      <c r="L57" s="40"/>
      <c r="M57" s="40"/>
      <c r="N57" s="40"/>
      <c r="O57" s="40"/>
      <c r="P57" s="40"/>
      <c r="Q57" s="128"/>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c r="EI57" s="40"/>
      <c r="EJ57" s="4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40"/>
      <c r="FW57" s="40"/>
      <c r="FX57" s="40"/>
      <c r="FY57" s="40"/>
      <c r="FZ57" s="40"/>
      <c r="GA57" s="40"/>
      <c r="GB57" s="40"/>
      <c r="GC57" s="40"/>
      <c r="GD57" s="40"/>
      <c r="GE57" s="40"/>
      <c r="GF57" s="40"/>
      <c r="GG57" s="40"/>
      <c r="GH57" s="40"/>
      <c r="GI57" s="40"/>
      <c r="GJ57" s="40"/>
      <c r="GK57" s="40"/>
      <c r="GL57" s="40"/>
      <c r="GM57" s="40"/>
      <c r="GN57" s="40"/>
      <c r="GO57" s="40"/>
      <c r="GP57" s="40"/>
      <c r="GQ57" s="40"/>
      <c r="GR57" s="40"/>
      <c r="GS57" s="40"/>
      <c r="GT57" s="40"/>
      <c r="GU57" s="40"/>
      <c r="GV57" s="40"/>
      <c r="GW57" s="40"/>
      <c r="GX57" s="40"/>
      <c r="GY57" s="40"/>
      <c r="GZ57" s="40"/>
      <c r="HA57" s="40"/>
      <c r="HB57" s="40"/>
      <c r="HC57" s="40"/>
      <c r="HD57" s="40"/>
      <c r="HE57" s="40"/>
      <c r="HF57" s="40"/>
      <c r="HG57" s="40"/>
      <c r="HH57" s="40"/>
      <c r="HI57" s="40"/>
      <c r="HJ57" s="40"/>
      <c r="HK57" s="40"/>
      <c r="HL57" s="40"/>
      <c r="HM57" s="40"/>
      <c r="HN57" s="40"/>
      <c r="HO57" s="40"/>
    </row>
    <row r="58" spans="1:223" s="3" customFormat="1" ht="18.75" customHeight="1">
      <c r="A58" s="54"/>
      <c r="B58" s="67" t="s">
        <v>159</v>
      </c>
      <c r="C58" s="80" t="s">
        <v>160</v>
      </c>
      <c r="D58" s="80" t="s">
        <v>161</v>
      </c>
      <c r="E58" s="80" t="s">
        <v>161</v>
      </c>
      <c r="F58" s="19">
        <v>0</v>
      </c>
      <c r="G58" s="60">
        <v>44197</v>
      </c>
      <c r="H58" s="60">
        <v>44561</v>
      </c>
      <c r="I58" s="14"/>
      <c r="J58" s="14"/>
      <c r="K58" s="40"/>
      <c r="L58" s="40"/>
      <c r="M58" s="40"/>
      <c r="N58" s="40"/>
      <c r="O58" s="40"/>
      <c r="P58" s="40"/>
      <c r="Q58" s="128"/>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c r="EI58" s="40"/>
      <c r="EJ58" s="4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40"/>
      <c r="FW58" s="40"/>
      <c r="FX58" s="40"/>
      <c r="FY58" s="40"/>
      <c r="FZ58" s="40"/>
      <c r="GA58" s="40"/>
      <c r="GB58" s="40"/>
      <c r="GC58" s="40"/>
      <c r="GD58" s="40"/>
      <c r="GE58" s="40"/>
      <c r="GF58" s="40"/>
      <c r="GG58" s="40"/>
      <c r="GH58" s="40"/>
      <c r="GI58" s="40"/>
      <c r="GJ58" s="40"/>
      <c r="GK58" s="40"/>
      <c r="GL58" s="40"/>
      <c r="GM58" s="40"/>
      <c r="GN58" s="40"/>
      <c r="GO58" s="40"/>
      <c r="GP58" s="40"/>
      <c r="GQ58" s="40"/>
      <c r="GR58" s="40"/>
      <c r="GS58" s="40"/>
      <c r="GT58" s="40"/>
      <c r="GU58" s="40"/>
      <c r="GV58" s="40"/>
      <c r="GW58" s="40"/>
      <c r="GX58" s="40"/>
      <c r="GY58" s="40"/>
      <c r="GZ58" s="40"/>
      <c r="HA58" s="40"/>
      <c r="HB58" s="40"/>
      <c r="HC58" s="40"/>
      <c r="HD58" s="40"/>
      <c r="HE58" s="40"/>
      <c r="HF58" s="40"/>
      <c r="HG58" s="40"/>
      <c r="HH58" s="40"/>
      <c r="HI58" s="40"/>
      <c r="HJ58" s="40"/>
      <c r="HK58" s="40"/>
      <c r="HL58" s="40"/>
      <c r="HM58" s="40"/>
      <c r="HN58" s="40"/>
      <c r="HO58" s="40"/>
    </row>
    <row r="59" spans="1:223" s="3" customFormat="1" ht="18.75" customHeight="1">
      <c r="A59" s="54"/>
      <c r="B59" s="67" t="s">
        <v>162</v>
      </c>
      <c r="C59" s="80" t="s">
        <v>163</v>
      </c>
      <c r="D59" s="80" t="s">
        <v>164</v>
      </c>
      <c r="E59" s="80" t="s">
        <v>164</v>
      </c>
      <c r="F59" s="19">
        <v>0</v>
      </c>
      <c r="G59" s="60">
        <v>44197</v>
      </c>
      <c r="H59" s="60">
        <v>44561</v>
      </c>
      <c r="I59" s="14"/>
      <c r="J59" s="14"/>
      <c r="K59" s="40"/>
      <c r="L59" s="40"/>
      <c r="M59" s="40"/>
      <c r="N59" s="40"/>
      <c r="O59" s="40"/>
      <c r="P59" s="40"/>
      <c r="Q59" s="128"/>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40"/>
      <c r="FW59" s="40"/>
      <c r="FX59" s="40"/>
      <c r="FY59" s="40"/>
      <c r="FZ59" s="40"/>
      <c r="GA59" s="40"/>
      <c r="GB59" s="40"/>
      <c r="GC59" s="40"/>
      <c r="GD59" s="40"/>
      <c r="GE59" s="40"/>
      <c r="GF59" s="40"/>
      <c r="GG59" s="40"/>
      <c r="GH59" s="40"/>
      <c r="GI59" s="40"/>
      <c r="GJ59" s="40"/>
      <c r="GK59" s="40"/>
      <c r="GL59" s="40"/>
      <c r="GM59" s="40"/>
      <c r="GN59" s="40"/>
      <c r="GO59" s="40"/>
      <c r="GP59" s="40"/>
      <c r="GQ59" s="40"/>
      <c r="GR59" s="40"/>
      <c r="GS59" s="40"/>
      <c r="GT59" s="40"/>
      <c r="GU59" s="40"/>
      <c r="GV59" s="40"/>
      <c r="GW59" s="40"/>
      <c r="GX59" s="40"/>
      <c r="GY59" s="40"/>
      <c r="GZ59" s="40"/>
      <c r="HA59" s="40"/>
      <c r="HB59" s="40"/>
      <c r="HC59" s="40"/>
      <c r="HD59" s="40"/>
      <c r="HE59" s="40"/>
      <c r="HF59" s="40"/>
      <c r="HG59" s="40"/>
      <c r="HH59" s="40"/>
      <c r="HI59" s="40"/>
      <c r="HJ59" s="40"/>
      <c r="HK59" s="40"/>
      <c r="HL59" s="40"/>
      <c r="HM59" s="40"/>
      <c r="HN59" s="40"/>
      <c r="HO59" s="40"/>
    </row>
    <row r="60" spans="1:223" s="3" customFormat="1" ht="18.75" customHeight="1">
      <c r="A60" s="54"/>
      <c r="B60" s="67"/>
      <c r="C60" s="98" t="s">
        <v>165</v>
      </c>
      <c r="D60" s="74"/>
      <c r="E60" s="74"/>
      <c r="F60" s="19"/>
      <c r="G60" s="60"/>
      <c r="H60" s="60"/>
      <c r="I60" s="14"/>
      <c r="J60" s="14"/>
      <c r="K60" s="40"/>
      <c r="L60" s="40"/>
      <c r="M60" s="40"/>
      <c r="N60" s="40"/>
      <c r="O60" s="40"/>
      <c r="P60" s="40"/>
      <c r="Q60" s="128"/>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40"/>
      <c r="FW60" s="40"/>
      <c r="FX60" s="40"/>
      <c r="FY60" s="40"/>
      <c r="FZ60" s="40"/>
      <c r="GA60" s="40"/>
      <c r="GB60" s="40"/>
      <c r="GC60" s="40"/>
      <c r="GD60" s="40"/>
      <c r="GE60" s="40"/>
      <c r="GF60" s="40"/>
      <c r="GG60" s="40"/>
      <c r="GH60" s="40"/>
      <c r="GI60" s="40"/>
      <c r="GJ60" s="40"/>
      <c r="GK60" s="40"/>
      <c r="GL60" s="40"/>
      <c r="GM60" s="40"/>
      <c r="GN60" s="40"/>
      <c r="GO60" s="40"/>
      <c r="GP60" s="40"/>
      <c r="GQ60" s="40"/>
      <c r="GR60" s="40"/>
      <c r="GS60" s="40"/>
      <c r="GT60" s="40"/>
      <c r="GU60" s="40"/>
      <c r="GV60" s="40"/>
      <c r="GW60" s="40"/>
      <c r="GX60" s="40"/>
      <c r="GY60" s="40"/>
      <c r="GZ60" s="40"/>
      <c r="HA60" s="40"/>
      <c r="HB60" s="40"/>
      <c r="HC60" s="40"/>
      <c r="HD60" s="40"/>
      <c r="HE60" s="40"/>
      <c r="HF60" s="40"/>
      <c r="HG60" s="40"/>
      <c r="HH60" s="40"/>
      <c r="HI60" s="40"/>
      <c r="HJ60" s="40"/>
      <c r="HK60" s="40"/>
      <c r="HL60" s="40"/>
      <c r="HM60" s="40"/>
      <c r="HN60" s="40"/>
      <c r="HO60" s="40"/>
    </row>
    <row r="61" spans="1:223" s="3" customFormat="1" ht="18.75" customHeight="1">
      <c r="A61" s="54"/>
      <c r="B61" s="67" t="s">
        <v>166</v>
      </c>
      <c r="C61" s="80" t="s">
        <v>167</v>
      </c>
      <c r="D61" s="80" t="s">
        <v>168</v>
      </c>
      <c r="E61" s="80" t="s">
        <v>168</v>
      </c>
      <c r="F61" s="19">
        <v>0</v>
      </c>
      <c r="G61" s="60">
        <v>44197</v>
      </c>
      <c r="H61" s="60">
        <v>44561</v>
      </c>
      <c r="I61" s="14"/>
      <c r="J61" s="14"/>
      <c r="K61" s="40"/>
      <c r="L61" s="40"/>
      <c r="M61" s="40"/>
      <c r="N61" s="40"/>
      <c r="O61" s="40"/>
      <c r="P61" s="40"/>
      <c r="Q61" s="128"/>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40"/>
      <c r="FW61" s="40"/>
      <c r="FX61" s="40"/>
      <c r="FY61" s="40"/>
      <c r="FZ61" s="40"/>
      <c r="GA61" s="40"/>
      <c r="GB61" s="40"/>
      <c r="GC61" s="40"/>
      <c r="GD61" s="40"/>
      <c r="GE61" s="40"/>
      <c r="GF61" s="40"/>
      <c r="GG61" s="40"/>
      <c r="GH61" s="40"/>
      <c r="GI61" s="40"/>
      <c r="GJ61" s="40"/>
      <c r="GK61" s="40"/>
      <c r="GL61" s="40"/>
      <c r="GM61" s="40"/>
      <c r="GN61" s="40"/>
      <c r="GO61" s="40"/>
      <c r="GP61" s="40"/>
      <c r="GQ61" s="40"/>
      <c r="GR61" s="40"/>
      <c r="GS61" s="40"/>
      <c r="GT61" s="40"/>
      <c r="GU61" s="40"/>
      <c r="GV61" s="40"/>
      <c r="GW61" s="40"/>
      <c r="GX61" s="40"/>
      <c r="GY61" s="40"/>
      <c r="GZ61" s="40"/>
      <c r="HA61" s="40"/>
      <c r="HB61" s="40"/>
      <c r="HC61" s="40"/>
      <c r="HD61" s="40"/>
      <c r="HE61" s="40"/>
      <c r="HF61" s="40"/>
      <c r="HG61" s="40"/>
      <c r="HH61" s="40"/>
      <c r="HI61" s="40"/>
      <c r="HJ61" s="40"/>
      <c r="HK61" s="40"/>
      <c r="HL61" s="40"/>
      <c r="HM61" s="40"/>
      <c r="HN61" s="40"/>
      <c r="HO61" s="40"/>
    </row>
    <row r="62" spans="1:223" s="3" customFormat="1" ht="18.75" customHeight="1">
      <c r="A62" s="54"/>
      <c r="B62" s="102"/>
      <c r="C62" s="103" t="s">
        <v>165</v>
      </c>
      <c r="D62" s="74"/>
      <c r="E62" s="74"/>
      <c r="F62" s="74"/>
      <c r="G62" s="74"/>
      <c r="H62" s="74"/>
      <c r="I62" s="14"/>
      <c r="J62" s="14"/>
      <c r="K62" s="40"/>
      <c r="L62" s="40"/>
      <c r="M62" s="40"/>
      <c r="N62" s="40"/>
      <c r="O62" s="40"/>
      <c r="P62" s="40"/>
      <c r="Q62" s="128"/>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c r="EI62" s="40"/>
      <c r="EJ62" s="4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40"/>
      <c r="FW62" s="40"/>
      <c r="FX62" s="40"/>
      <c r="FY62" s="40"/>
      <c r="FZ62" s="40"/>
      <c r="GA62" s="40"/>
      <c r="GB62" s="40"/>
      <c r="GC62" s="40"/>
      <c r="GD62" s="40"/>
      <c r="GE62" s="40"/>
      <c r="GF62" s="40"/>
      <c r="GG62" s="40"/>
      <c r="GH62" s="40"/>
      <c r="GI62" s="40"/>
      <c r="GJ62" s="40"/>
      <c r="GK62" s="40"/>
      <c r="GL62" s="40"/>
      <c r="GM62" s="40"/>
      <c r="GN62" s="40"/>
      <c r="GO62" s="40"/>
      <c r="GP62" s="40"/>
      <c r="GQ62" s="40"/>
      <c r="GR62" s="40"/>
      <c r="GS62" s="40"/>
      <c r="GT62" s="40"/>
      <c r="GU62" s="40"/>
      <c r="GV62" s="40"/>
      <c r="GW62" s="40"/>
      <c r="GX62" s="40"/>
      <c r="GY62" s="40"/>
      <c r="GZ62" s="40"/>
      <c r="HA62" s="40"/>
      <c r="HB62" s="40"/>
      <c r="HC62" s="40"/>
      <c r="HD62" s="40"/>
      <c r="HE62" s="40"/>
      <c r="HF62" s="40"/>
      <c r="HG62" s="40"/>
      <c r="HH62" s="40"/>
      <c r="HI62" s="40"/>
      <c r="HJ62" s="40"/>
      <c r="HK62" s="40"/>
      <c r="HL62" s="40"/>
      <c r="HM62" s="40"/>
      <c r="HN62" s="40"/>
      <c r="HO62" s="40"/>
    </row>
    <row r="63" spans="1:223" s="3" customFormat="1" ht="18.75" customHeight="1">
      <c r="A63" s="54"/>
      <c r="B63" s="109" t="s">
        <v>169</v>
      </c>
      <c r="C63" s="110" t="s">
        <v>170</v>
      </c>
      <c r="D63" s="80" t="s">
        <v>171</v>
      </c>
      <c r="E63" s="80" t="s">
        <v>171</v>
      </c>
      <c r="F63" s="19">
        <v>0</v>
      </c>
      <c r="G63" s="60">
        <f>Project_Start</f>
        <v>44197</v>
      </c>
      <c r="H63" s="60">
        <v>44561</v>
      </c>
      <c r="I63" s="14"/>
      <c r="J63" s="14"/>
      <c r="K63" s="40"/>
      <c r="L63" s="40"/>
      <c r="M63" s="40"/>
      <c r="N63" s="40"/>
      <c r="O63" s="40"/>
      <c r="P63" s="40"/>
      <c r="Q63" s="128"/>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c r="EI63" s="40"/>
      <c r="EJ63" s="4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40"/>
      <c r="FW63" s="40"/>
      <c r="FX63" s="40"/>
      <c r="FY63" s="40"/>
      <c r="FZ63" s="40"/>
      <c r="GA63" s="40"/>
      <c r="GB63" s="40"/>
      <c r="GC63" s="40"/>
      <c r="GD63" s="40"/>
      <c r="GE63" s="40"/>
      <c r="GF63" s="40"/>
      <c r="GG63" s="40"/>
      <c r="GH63" s="40"/>
      <c r="GI63" s="40"/>
      <c r="GJ63" s="40"/>
      <c r="GK63" s="40"/>
      <c r="GL63" s="40"/>
      <c r="GM63" s="40"/>
      <c r="GN63" s="40"/>
      <c r="GO63" s="40"/>
      <c r="GP63" s="40"/>
      <c r="GQ63" s="40"/>
      <c r="GR63" s="40"/>
      <c r="GS63" s="40"/>
      <c r="GT63" s="40"/>
      <c r="GU63" s="40"/>
      <c r="GV63" s="40"/>
      <c r="GW63" s="40"/>
      <c r="GX63" s="40"/>
      <c r="GY63" s="40"/>
      <c r="GZ63" s="40"/>
      <c r="HA63" s="40"/>
      <c r="HB63" s="40"/>
      <c r="HC63" s="40"/>
      <c r="HD63" s="40"/>
      <c r="HE63" s="40"/>
      <c r="HF63" s="40"/>
      <c r="HG63" s="40"/>
      <c r="HH63" s="40"/>
      <c r="HI63" s="40"/>
      <c r="HJ63" s="40"/>
      <c r="HK63" s="40"/>
      <c r="HL63" s="40"/>
      <c r="HM63" s="40"/>
      <c r="HN63" s="40"/>
      <c r="HO63" s="40"/>
    </row>
    <row r="64" spans="1:223" s="3" customFormat="1" ht="18.75" customHeight="1">
      <c r="A64" s="54"/>
      <c r="B64" s="111" t="s">
        <v>172</v>
      </c>
      <c r="C64" s="112" t="s">
        <v>173</v>
      </c>
      <c r="D64" s="80" t="s">
        <v>174</v>
      </c>
      <c r="E64" s="80" t="s">
        <v>174</v>
      </c>
      <c r="F64" s="19">
        <v>0</v>
      </c>
      <c r="G64" s="60">
        <v>44197</v>
      </c>
      <c r="H64" s="60">
        <v>44295</v>
      </c>
      <c r="I64" s="14"/>
      <c r="J64" s="14"/>
      <c r="K64" s="40"/>
      <c r="L64" s="40"/>
      <c r="M64" s="40"/>
      <c r="N64" s="40"/>
      <c r="O64" s="40"/>
      <c r="P64" s="40"/>
      <c r="Q64" s="128"/>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40"/>
      <c r="FW64" s="40"/>
      <c r="FX64" s="40"/>
      <c r="FY64" s="40"/>
      <c r="FZ64" s="40"/>
      <c r="GA64" s="40"/>
      <c r="GB64" s="40"/>
      <c r="GC64" s="40"/>
      <c r="GD64" s="40"/>
      <c r="GE64" s="40"/>
      <c r="GF64" s="40"/>
      <c r="GG64" s="40"/>
      <c r="GH64" s="40"/>
      <c r="GI64" s="40"/>
      <c r="GJ64" s="40"/>
      <c r="GK64" s="40"/>
      <c r="GL64" s="40"/>
      <c r="GM64" s="40"/>
      <c r="GN64" s="40"/>
      <c r="GO64" s="40"/>
      <c r="GP64" s="40"/>
      <c r="GQ64" s="40"/>
      <c r="GR64" s="40"/>
      <c r="GS64" s="40"/>
      <c r="GT64" s="40"/>
      <c r="GU64" s="40"/>
      <c r="GV64" s="40"/>
      <c r="GW64" s="40"/>
      <c r="GX64" s="40"/>
      <c r="GY64" s="40"/>
      <c r="GZ64" s="40"/>
      <c r="HA64" s="40"/>
      <c r="HB64" s="40"/>
      <c r="HC64" s="40"/>
      <c r="HD64" s="40"/>
      <c r="HE64" s="40"/>
      <c r="HF64" s="40"/>
      <c r="HG64" s="40"/>
      <c r="HH64" s="40"/>
      <c r="HI64" s="40"/>
      <c r="HJ64" s="40"/>
      <c r="HK64" s="40"/>
      <c r="HL64" s="40"/>
      <c r="HM64" s="40"/>
      <c r="HN64" s="40"/>
      <c r="HO64" s="40"/>
    </row>
    <row r="65" spans="1:223" s="3" customFormat="1" ht="18.75" customHeight="1">
      <c r="A65" s="54"/>
      <c r="B65" s="113" t="s">
        <v>175</v>
      </c>
      <c r="C65" s="114" t="s">
        <v>176</v>
      </c>
      <c r="D65" s="81" t="str">
        <f>D64</f>
        <v>C.3.0</v>
      </c>
      <c r="E65" s="80" t="s">
        <v>177</v>
      </c>
      <c r="F65" s="19">
        <v>0</v>
      </c>
      <c r="G65" s="60">
        <v>44197</v>
      </c>
      <c r="H65" s="60">
        <v>44295</v>
      </c>
      <c r="I65" s="14"/>
      <c r="J65" s="14"/>
      <c r="K65" s="40"/>
      <c r="L65" s="40"/>
      <c r="M65" s="40"/>
      <c r="N65" s="40"/>
      <c r="O65" s="40"/>
      <c r="P65" s="40"/>
      <c r="Q65" s="128"/>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40"/>
      <c r="FW65" s="40"/>
      <c r="FX65" s="40"/>
      <c r="FY65" s="40"/>
      <c r="FZ65" s="40"/>
      <c r="GA65" s="40"/>
      <c r="GB65" s="40"/>
      <c r="GC65" s="40"/>
      <c r="GD65" s="40"/>
      <c r="GE65" s="40"/>
      <c r="GF65" s="40"/>
      <c r="GG65" s="40"/>
      <c r="GH65" s="40"/>
      <c r="GI65" s="40"/>
      <c r="GJ65" s="40"/>
      <c r="GK65" s="40"/>
      <c r="GL65" s="40"/>
      <c r="GM65" s="40"/>
      <c r="GN65" s="40"/>
      <c r="GO65" s="40"/>
      <c r="GP65" s="40"/>
      <c r="GQ65" s="40"/>
      <c r="GR65" s="40"/>
      <c r="GS65" s="40"/>
      <c r="GT65" s="40"/>
      <c r="GU65" s="40"/>
      <c r="GV65" s="40"/>
      <c r="GW65" s="40"/>
      <c r="GX65" s="40"/>
      <c r="GY65" s="40"/>
      <c r="GZ65" s="40"/>
      <c r="HA65" s="40"/>
      <c r="HB65" s="40"/>
      <c r="HC65" s="40"/>
      <c r="HD65" s="40"/>
      <c r="HE65" s="40"/>
      <c r="HF65" s="40"/>
      <c r="HG65" s="40"/>
      <c r="HH65" s="40"/>
      <c r="HI65" s="40"/>
      <c r="HJ65" s="40"/>
      <c r="HK65" s="40"/>
      <c r="HL65" s="40"/>
      <c r="HM65" s="40"/>
      <c r="HN65" s="40"/>
      <c r="HO65" s="40"/>
    </row>
    <row r="66" spans="1:223" s="3" customFormat="1" ht="18.75" customHeight="1">
      <c r="A66" s="54"/>
      <c r="B66" s="115" t="s">
        <v>178</v>
      </c>
      <c r="C66" s="116" t="s">
        <v>179</v>
      </c>
      <c r="D66" s="139" t="s">
        <v>174</v>
      </c>
      <c r="E66" s="140" t="s">
        <v>180</v>
      </c>
      <c r="F66" s="19">
        <v>0</v>
      </c>
      <c r="G66" s="60">
        <v>44197</v>
      </c>
      <c r="H66" s="60">
        <v>44225</v>
      </c>
      <c r="I66" s="14"/>
      <c r="J66" s="14"/>
      <c r="K66" s="40"/>
      <c r="L66" s="40"/>
      <c r="M66" s="40"/>
      <c r="N66" s="40"/>
      <c r="O66" s="40"/>
      <c r="P66" s="40"/>
      <c r="Q66" s="128"/>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40"/>
      <c r="FW66" s="40"/>
      <c r="FX66" s="40"/>
      <c r="FY66" s="40"/>
      <c r="FZ66" s="40"/>
      <c r="GA66" s="40"/>
      <c r="GB66" s="40"/>
      <c r="GC66" s="40"/>
      <c r="GD66" s="40"/>
      <c r="GE66" s="40"/>
      <c r="GF66" s="40"/>
      <c r="GG66" s="40"/>
      <c r="GH66" s="40"/>
      <c r="GI66" s="40"/>
      <c r="GJ66" s="40"/>
      <c r="GK66" s="40"/>
      <c r="GL66" s="40"/>
      <c r="GM66" s="40"/>
      <c r="GN66" s="40"/>
      <c r="GO66" s="40"/>
      <c r="GP66" s="40"/>
      <c r="GQ66" s="40"/>
      <c r="GR66" s="40"/>
      <c r="GS66" s="40"/>
      <c r="GT66" s="40"/>
      <c r="GU66" s="40"/>
      <c r="GV66" s="40"/>
      <c r="GW66" s="40"/>
      <c r="GX66" s="40"/>
      <c r="GY66" s="40"/>
      <c r="GZ66" s="40"/>
      <c r="HA66" s="40"/>
      <c r="HB66" s="40"/>
      <c r="HC66" s="40"/>
      <c r="HD66" s="40"/>
      <c r="HE66" s="40"/>
      <c r="HF66" s="40"/>
      <c r="HG66" s="40"/>
      <c r="HH66" s="40"/>
      <c r="HI66" s="40"/>
      <c r="HJ66" s="40"/>
      <c r="HK66" s="40"/>
      <c r="HL66" s="40"/>
      <c r="HM66" s="40"/>
      <c r="HN66" s="40"/>
      <c r="HO66" s="40"/>
    </row>
    <row r="67" spans="1:223" s="3" customFormat="1" ht="18.75" customHeight="1">
      <c r="A67" s="54"/>
      <c r="B67" s="115" t="s">
        <v>181</v>
      </c>
      <c r="C67" s="116" t="s">
        <v>182</v>
      </c>
      <c r="D67" s="139" t="s">
        <v>174</v>
      </c>
      <c r="E67" s="140" t="s">
        <v>183</v>
      </c>
      <c r="F67" s="19">
        <v>0</v>
      </c>
      <c r="G67" s="60">
        <v>44232</v>
      </c>
      <c r="H67" s="60">
        <v>44246</v>
      </c>
      <c r="I67" s="14"/>
      <c r="J67" s="14"/>
      <c r="K67" s="40"/>
      <c r="L67" s="40"/>
      <c r="M67" s="40"/>
      <c r="N67" s="40"/>
      <c r="O67" s="40"/>
      <c r="P67" s="40"/>
      <c r="Q67" s="128"/>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40"/>
      <c r="FW67" s="40"/>
      <c r="FX67" s="40"/>
      <c r="FY67" s="40"/>
      <c r="FZ67" s="40"/>
      <c r="GA67" s="40"/>
      <c r="GB67" s="40"/>
      <c r="GC67" s="40"/>
      <c r="GD67" s="40"/>
      <c r="GE67" s="40"/>
      <c r="GF67" s="40"/>
      <c r="GG67" s="40"/>
      <c r="GH67" s="40"/>
      <c r="GI67" s="40"/>
      <c r="GJ67" s="40"/>
      <c r="GK67" s="40"/>
      <c r="GL67" s="40"/>
      <c r="GM67" s="40"/>
      <c r="GN67" s="40"/>
      <c r="GO67" s="40"/>
      <c r="GP67" s="40"/>
      <c r="GQ67" s="40"/>
      <c r="GR67" s="40"/>
      <c r="GS67" s="40"/>
      <c r="GT67" s="40"/>
      <c r="GU67" s="40"/>
      <c r="GV67" s="40"/>
      <c r="GW67" s="40"/>
      <c r="GX67" s="40"/>
      <c r="GY67" s="40"/>
      <c r="GZ67" s="40"/>
      <c r="HA67" s="40"/>
      <c r="HB67" s="40"/>
      <c r="HC67" s="40"/>
      <c r="HD67" s="40"/>
      <c r="HE67" s="40"/>
      <c r="HF67" s="40"/>
      <c r="HG67" s="40"/>
      <c r="HH67" s="40"/>
      <c r="HI67" s="40"/>
      <c r="HJ67" s="40"/>
      <c r="HK67" s="40"/>
      <c r="HL67" s="40"/>
      <c r="HM67" s="40"/>
      <c r="HN67" s="40"/>
      <c r="HO67" s="40"/>
    </row>
    <row r="68" spans="1:223" s="3" customFormat="1" ht="18.75" customHeight="1">
      <c r="A68" s="54"/>
      <c r="B68" s="115" t="s">
        <v>184</v>
      </c>
      <c r="C68" s="116" t="s">
        <v>185</v>
      </c>
      <c r="D68" s="139" t="s">
        <v>174</v>
      </c>
      <c r="E68" s="140" t="s">
        <v>186</v>
      </c>
      <c r="F68" s="19">
        <v>0</v>
      </c>
      <c r="G68" s="60">
        <v>44253</v>
      </c>
      <c r="H68" s="60">
        <v>44267</v>
      </c>
      <c r="I68" s="14"/>
      <c r="J68" s="14"/>
      <c r="K68" s="40"/>
      <c r="L68" s="40"/>
      <c r="M68" s="40"/>
      <c r="N68" s="40"/>
      <c r="O68" s="40"/>
      <c r="P68" s="40"/>
      <c r="Q68" s="128"/>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104"/>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c r="CT68" s="40"/>
      <c r="CU68" s="40"/>
      <c r="CV68" s="40"/>
      <c r="CW68" s="40"/>
      <c r="CX68" s="40"/>
      <c r="CY68" s="40"/>
      <c r="CZ68" s="40"/>
      <c r="DA68" s="40"/>
      <c r="DB68" s="40"/>
      <c r="DC68" s="40"/>
      <c r="DD68" s="40"/>
      <c r="DE68" s="40"/>
      <c r="DF68" s="40"/>
      <c r="DG68" s="40"/>
      <c r="DH68" s="40"/>
      <c r="DI68" s="40"/>
      <c r="DJ68" s="40"/>
      <c r="DK68" s="40"/>
      <c r="DL68" s="40"/>
      <c r="DM68" s="40"/>
      <c r="DN68" s="40"/>
      <c r="DO68" s="40"/>
      <c r="DP68" s="40"/>
      <c r="DQ68" s="40"/>
      <c r="DR68" s="40"/>
      <c r="DS68" s="40"/>
      <c r="DT68" s="40"/>
      <c r="DU68" s="40"/>
      <c r="DV68" s="40"/>
      <c r="DW68" s="40"/>
      <c r="DX68" s="40"/>
      <c r="DY68" s="40"/>
      <c r="DZ68" s="40"/>
      <c r="EA68" s="40"/>
      <c r="EB68" s="40"/>
      <c r="EC68" s="40"/>
      <c r="ED68" s="40"/>
      <c r="EE68" s="40"/>
      <c r="EF68" s="40"/>
      <c r="EG68" s="40"/>
      <c r="EH68" s="40"/>
      <c r="EI68" s="40"/>
      <c r="EJ68" s="4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40"/>
      <c r="FW68" s="40"/>
      <c r="FX68" s="40"/>
      <c r="FY68" s="40"/>
      <c r="FZ68" s="40"/>
      <c r="GA68" s="40"/>
      <c r="GB68" s="40"/>
      <c r="GC68" s="40"/>
      <c r="GD68" s="40"/>
      <c r="GE68" s="40"/>
      <c r="GF68" s="40"/>
      <c r="GG68" s="40"/>
      <c r="GH68" s="40"/>
      <c r="GI68" s="40"/>
      <c r="GJ68" s="40"/>
      <c r="GK68" s="40"/>
      <c r="GL68" s="40"/>
      <c r="GM68" s="40"/>
      <c r="GN68" s="40"/>
      <c r="GO68" s="40"/>
      <c r="GP68" s="40"/>
      <c r="GQ68" s="40"/>
      <c r="GR68" s="40"/>
      <c r="GS68" s="40"/>
      <c r="GT68" s="40"/>
      <c r="GU68" s="40"/>
      <c r="GV68" s="40"/>
      <c r="GW68" s="40"/>
      <c r="GX68" s="40"/>
      <c r="GY68" s="40"/>
      <c r="GZ68" s="40"/>
      <c r="HA68" s="40"/>
      <c r="HB68" s="40"/>
      <c r="HC68" s="40"/>
      <c r="HD68" s="40"/>
      <c r="HE68" s="40"/>
      <c r="HF68" s="40"/>
      <c r="HG68" s="40"/>
      <c r="HH68" s="40"/>
      <c r="HI68" s="40"/>
      <c r="HJ68" s="40"/>
      <c r="HK68" s="40"/>
      <c r="HL68" s="40"/>
      <c r="HM68" s="40"/>
      <c r="HN68" s="40"/>
      <c r="HO68" s="40"/>
    </row>
    <row r="69" spans="1:223" s="3" customFormat="1" ht="18.75" customHeight="1">
      <c r="A69" s="54"/>
      <c r="B69" s="115" t="s">
        <v>187</v>
      </c>
      <c r="C69" s="116" t="s">
        <v>188</v>
      </c>
      <c r="D69" s="139" t="s">
        <v>174</v>
      </c>
      <c r="E69" s="140" t="s">
        <v>189</v>
      </c>
      <c r="F69" s="19">
        <v>0</v>
      </c>
      <c r="G69" s="60">
        <v>44274</v>
      </c>
      <c r="H69" s="60">
        <v>44295</v>
      </c>
      <c r="I69" s="14"/>
      <c r="J69" s="14"/>
      <c r="K69" s="40"/>
      <c r="L69" s="40"/>
      <c r="M69" s="40"/>
      <c r="N69" s="40"/>
      <c r="O69" s="40"/>
      <c r="P69" s="40"/>
      <c r="Q69" s="128"/>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104"/>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c r="CT69" s="40"/>
      <c r="CU69" s="40"/>
      <c r="CV69" s="40"/>
      <c r="CW69" s="40"/>
      <c r="CX69" s="40"/>
      <c r="CY69" s="40"/>
      <c r="CZ69" s="40"/>
      <c r="DA69" s="40"/>
      <c r="DB69" s="40"/>
      <c r="DC69" s="40"/>
      <c r="DD69" s="40"/>
      <c r="DE69" s="40"/>
      <c r="DF69" s="40"/>
      <c r="DG69" s="40"/>
      <c r="DH69" s="40"/>
      <c r="DI69" s="40"/>
      <c r="DJ69" s="40"/>
      <c r="DK69" s="40"/>
      <c r="DL69" s="40"/>
      <c r="DM69" s="40"/>
      <c r="DN69" s="40"/>
      <c r="DO69" s="40"/>
      <c r="DP69" s="40"/>
      <c r="DQ69" s="40"/>
      <c r="DR69" s="40"/>
      <c r="DS69" s="40"/>
      <c r="DT69" s="40"/>
      <c r="DU69" s="40"/>
      <c r="DV69" s="40"/>
      <c r="DW69" s="40"/>
      <c r="DX69" s="40"/>
      <c r="DY69" s="40"/>
      <c r="DZ69" s="40"/>
      <c r="EA69" s="40"/>
      <c r="EB69" s="40"/>
      <c r="EC69" s="40"/>
      <c r="ED69" s="40"/>
      <c r="EE69" s="40"/>
      <c r="EF69" s="40"/>
      <c r="EG69" s="40"/>
      <c r="EH69" s="40"/>
      <c r="EI69" s="40"/>
      <c r="EJ69" s="4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40"/>
      <c r="FW69" s="40"/>
      <c r="FX69" s="40"/>
      <c r="FY69" s="40"/>
      <c r="FZ69" s="40"/>
      <c r="GA69" s="40"/>
      <c r="GB69" s="40"/>
      <c r="GC69" s="40"/>
      <c r="GD69" s="40"/>
      <c r="GE69" s="40"/>
      <c r="GF69" s="40"/>
      <c r="GG69" s="40"/>
      <c r="GH69" s="40"/>
      <c r="GI69" s="40"/>
      <c r="GJ69" s="40"/>
      <c r="GK69" s="40"/>
      <c r="GL69" s="40"/>
      <c r="GM69" s="40"/>
      <c r="GN69" s="40"/>
      <c r="GO69" s="40"/>
      <c r="GP69" s="40"/>
      <c r="GQ69" s="40"/>
      <c r="GR69" s="40"/>
      <c r="GS69" s="40"/>
      <c r="GT69" s="40"/>
      <c r="GU69" s="40"/>
      <c r="GV69" s="40"/>
      <c r="GW69" s="40"/>
      <c r="GX69" s="40"/>
      <c r="GY69" s="40"/>
      <c r="GZ69" s="40"/>
      <c r="HA69" s="40"/>
      <c r="HB69" s="40"/>
      <c r="HC69" s="40"/>
      <c r="HD69" s="40"/>
      <c r="HE69" s="40"/>
      <c r="HF69" s="40"/>
      <c r="HG69" s="40"/>
      <c r="HH69" s="40"/>
      <c r="HI69" s="40"/>
      <c r="HJ69" s="40"/>
      <c r="HK69" s="40"/>
      <c r="HL69" s="40"/>
      <c r="HM69" s="40"/>
      <c r="HN69" s="40"/>
      <c r="HO69" s="40"/>
    </row>
    <row r="70" spans="1:223" s="3" customFormat="1" ht="27" customHeight="1">
      <c r="A70" s="54"/>
      <c r="B70" s="113" t="s">
        <v>190</v>
      </c>
      <c r="C70" s="131" t="s">
        <v>191</v>
      </c>
      <c r="D70" s="139" t="s">
        <v>174</v>
      </c>
      <c r="E70" s="80" t="s">
        <v>192</v>
      </c>
      <c r="F70" s="19">
        <v>0</v>
      </c>
      <c r="G70" s="60">
        <v>44302</v>
      </c>
      <c r="H70" s="60">
        <v>44372</v>
      </c>
      <c r="I70" s="14"/>
      <c r="J70" s="14"/>
      <c r="K70" s="40"/>
      <c r="L70" s="40"/>
      <c r="M70" s="40"/>
      <c r="N70" s="40"/>
      <c r="O70" s="40"/>
      <c r="P70" s="40"/>
      <c r="Q70" s="128"/>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40"/>
      <c r="FW70" s="40"/>
      <c r="FX70" s="40"/>
      <c r="FY70" s="40"/>
      <c r="FZ70" s="40"/>
      <c r="GA70" s="40"/>
      <c r="GB70" s="40"/>
      <c r="GC70" s="40"/>
      <c r="GD70" s="40"/>
      <c r="GE70" s="40"/>
      <c r="GF70" s="40"/>
      <c r="GG70" s="40"/>
      <c r="GH70" s="40"/>
      <c r="GI70" s="40"/>
      <c r="GJ70" s="40"/>
      <c r="GK70" s="40"/>
      <c r="GL70" s="40"/>
      <c r="GM70" s="40"/>
      <c r="GN70" s="40"/>
      <c r="GO70" s="40"/>
      <c r="GP70" s="40"/>
      <c r="GQ70" s="40"/>
      <c r="GR70" s="40"/>
      <c r="GS70" s="40"/>
      <c r="GT70" s="40"/>
      <c r="GU70" s="40"/>
      <c r="GV70" s="40"/>
      <c r="GW70" s="40"/>
      <c r="GX70" s="40"/>
      <c r="GY70" s="40"/>
      <c r="GZ70" s="40"/>
      <c r="HA70" s="40"/>
      <c r="HB70" s="40"/>
      <c r="HC70" s="40"/>
      <c r="HD70" s="40"/>
      <c r="HE70" s="40"/>
      <c r="HF70" s="40"/>
      <c r="HG70" s="40"/>
      <c r="HH70" s="40"/>
      <c r="HI70" s="40"/>
      <c r="HJ70" s="40"/>
      <c r="HK70" s="40"/>
      <c r="HL70" s="40"/>
      <c r="HM70" s="40"/>
      <c r="HN70" s="40"/>
      <c r="HO70" s="40"/>
    </row>
    <row r="71" spans="1:223" s="3" customFormat="1" ht="18.75" customHeight="1">
      <c r="A71" s="54"/>
      <c r="B71" s="115" t="s">
        <v>193</v>
      </c>
      <c r="C71" s="116" t="s">
        <v>94</v>
      </c>
      <c r="D71" s="139" t="s">
        <v>174</v>
      </c>
      <c r="E71" s="140" t="s">
        <v>194</v>
      </c>
      <c r="F71" s="19">
        <v>0</v>
      </c>
      <c r="G71" s="60">
        <v>44302</v>
      </c>
      <c r="H71" s="60">
        <v>44337</v>
      </c>
      <c r="I71" s="14"/>
      <c r="J71" s="14"/>
      <c r="K71" s="40"/>
      <c r="L71" s="40"/>
      <c r="M71" s="40"/>
      <c r="N71" s="40"/>
      <c r="O71" s="40"/>
      <c r="P71" s="40"/>
      <c r="Q71" s="128"/>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40"/>
      <c r="FW71" s="40"/>
      <c r="FX71" s="40"/>
      <c r="FY71" s="40"/>
      <c r="FZ71" s="40"/>
      <c r="GA71" s="40"/>
      <c r="GB71" s="40"/>
      <c r="GC71" s="40"/>
      <c r="GD71" s="40"/>
      <c r="GE71" s="40"/>
      <c r="GF71" s="40"/>
      <c r="GG71" s="40"/>
      <c r="GH71" s="40"/>
      <c r="GI71" s="40"/>
      <c r="GJ71" s="40"/>
      <c r="GK71" s="40"/>
      <c r="GL71" s="40"/>
      <c r="GM71" s="40"/>
      <c r="GN71" s="40"/>
      <c r="GO71" s="40"/>
      <c r="GP71" s="40"/>
      <c r="GQ71" s="40"/>
      <c r="GR71" s="40"/>
      <c r="GS71" s="40"/>
      <c r="GT71" s="40"/>
      <c r="GU71" s="40"/>
      <c r="GV71" s="40"/>
      <c r="GW71" s="40"/>
      <c r="GX71" s="40"/>
      <c r="GY71" s="40"/>
      <c r="GZ71" s="40"/>
      <c r="HA71" s="40"/>
      <c r="HB71" s="40"/>
      <c r="HC71" s="40"/>
      <c r="HD71" s="40"/>
      <c r="HE71" s="40"/>
      <c r="HF71" s="40"/>
      <c r="HG71" s="40"/>
      <c r="HH71" s="40"/>
      <c r="HI71" s="40"/>
      <c r="HJ71" s="40"/>
      <c r="HK71" s="40"/>
      <c r="HL71" s="40"/>
      <c r="HM71" s="40"/>
      <c r="HN71" s="40"/>
      <c r="HO71" s="40"/>
    </row>
    <row r="72" spans="1:223" s="3" customFormat="1" ht="18.75" customHeight="1">
      <c r="A72" s="54"/>
      <c r="B72" s="115" t="s">
        <v>195</v>
      </c>
      <c r="C72" s="116" t="s">
        <v>97</v>
      </c>
      <c r="D72" s="139" t="s">
        <v>174</v>
      </c>
      <c r="E72" s="140" t="s">
        <v>196</v>
      </c>
      <c r="F72" s="19">
        <v>0</v>
      </c>
      <c r="G72" s="60">
        <v>44344</v>
      </c>
      <c r="H72" s="60">
        <v>44358</v>
      </c>
      <c r="I72" s="14"/>
      <c r="J72" s="14"/>
      <c r="K72" s="40"/>
      <c r="L72" s="40"/>
      <c r="M72" s="40"/>
      <c r="N72" s="40"/>
      <c r="O72" s="40"/>
      <c r="P72" s="40"/>
      <c r="Q72" s="128"/>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40"/>
      <c r="FW72" s="40"/>
      <c r="FX72" s="40"/>
      <c r="FY72" s="40"/>
      <c r="FZ72" s="40"/>
      <c r="GA72" s="40"/>
      <c r="GB72" s="40"/>
      <c r="GC72" s="40"/>
      <c r="GD72" s="40"/>
      <c r="GE72" s="40"/>
      <c r="GF72" s="40"/>
      <c r="GG72" s="40"/>
      <c r="GH72" s="40"/>
      <c r="GI72" s="40"/>
      <c r="GJ72" s="40"/>
      <c r="GK72" s="40"/>
      <c r="GL72" s="40"/>
      <c r="GM72" s="40"/>
      <c r="GN72" s="40"/>
      <c r="GO72" s="40"/>
      <c r="GP72" s="40"/>
      <c r="GQ72" s="40"/>
      <c r="GR72" s="40"/>
      <c r="GS72" s="40"/>
      <c r="GT72" s="40"/>
      <c r="GU72" s="40"/>
      <c r="GV72" s="40"/>
      <c r="GW72" s="40"/>
      <c r="GX72" s="40"/>
      <c r="GY72" s="40"/>
      <c r="GZ72" s="40"/>
      <c r="HA72" s="40"/>
      <c r="HB72" s="40"/>
      <c r="HC72" s="40"/>
      <c r="HD72" s="40"/>
      <c r="HE72" s="40"/>
      <c r="HF72" s="40"/>
      <c r="HG72" s="40"/>
      <c r="HH72" s="40"/>
      <c r="HI72" s="40"/>
      <c r="HJ72" s="40"/>
      <c r="HK72" s="40"/>
      <c r="HL72" s="40"/>
      <c r="HM72" s="40"/>
      <c r="HN72" s="40"/>
      <c r="HO72" s="40"/>
    </row>
    <row r="73" spans="1:223" s="3" customFormat="1" ht="18.75" customHeight="1">
      <c r="A73" s="54"/>
      <c r="B73" s="115" t="s">
        <v>197</v>
      </c>
      <c r="C73" s="116" t="s">
        <v>100</v>
      </c>
      <c r="D73" s="139" t="s">
        <v>174</v>
      </c>
      <c r="E73" s="140" t="s">
        <v>198</v>
      </c>
      <c r="F73" s="19">
        <v>0</v>
      </c>
      <c r="G73" s="60">
        <v>44358</v>
      </c>
      <c r="H73" s="60">
        <v>44365</v>
      </c>
      <c r="I73" s="14"/>
      <c r="J73" s="14"/>
      <c r="K73" s="40"/>
      <c r="L73" s="40"/>
      <c r="M73" s="40"/>
      <c r="N73" s="40"/>
      <c r="O73" s="40"/>
      <c r="P73" s="40"/>
      <c r="Q73" s="128"/>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c r="CT73" s="40"/>
      <c r="CU73" s="40"/>
      <c r="CV73" s="40"/>
      <c r="CW73" s="40"/>
      <c r="CX73" s="40"/>
      <c r="CY73" s="40"/>
      <c r="CZ73" s="40"/>
      <c r="DA73" s="40"/>
      <c r="DB73" s="40"/>
      <c r="DC73" s="40"/>
      <c r="DD73" s="40"/>
      <c r="DE73" s="40"/>
      <c r="DF73" s="40"/>
      <c r="DG73" s="40"/>
      <c r="DH73" s="40"/>
      <c r="DI73" s="40"/>
      <c r="DJ73" s="40"/>
      <c r="DK73" s="40"/>
      <c r="DL73" s="40"/>
      <c r="DM73" s="40"/>
      <c r="DN73" s="40"/>
      <c r="DO73" s="40"/>
      <c r="DP73" s="40"/>
      <c r="DQ73" s="40"/>
      <c r="DR73" s="40"/>
      <c r="DS73" s="40"/>
      <c r="DT73" s="40"/>
      <c r="DU73" s="40"/>
      <c r="DV73" s="40"/>
      <c r="DW73" s="40"/>
      <c r="DX73" s="40"/>
      <c r="DY73" s="40"/>
      <c r="DZ73" s="40"/>
      <c r="EA73" s="40"/>
      <c r="EB73" s="40"/>
      <c r="EC73" s="40"/>
      <c r="ED73" s="40"/>
      <c r="EE73" s="40"/>
      <c r="EF73" s="40"/>
      <c r="EG73" s="40"/>
      <c r="EH73" s="40"/>
      <c r="EI73" s="40"/>
      <c r="EJ73" s="4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40"/>
      <c r="FW73" s="40"/>
      <c r="FX73" s="40"/>
      <c r="FY73" s="40"/>
      <c r="FZ73" s="40"/>
      <c r="GA73" s="40"/>
      <c r="GB73" s="40"/>
      <c r="GC73" s="40"/>
      <c r="GD73" s="40"/>
      <c r="GE73" s="40"/>
      <c r="GF73" s="40"/>
      <c r="GG73" s="40"/>
      <c r="GH73" s="40"/>
      <c r="GI73" s="40"/>
      <c r="GJ73" s="40"/>
      <c r="GK73" s="40"/>
      <c r="GL73" s="40"/>
      <c r="GM73" s="40"/>
      <c r="GN73" s="40"/>
      <c r="GO73" s="40"/>
      <c r="GP73" s="40"/>
      <c r="GQ73" s="40"/>
      <c r="GR73" s="40"/>
      <c r="GS73" s="40"/>
      <c r="GT73" s="40"/>
      <c r="GU73" s="40"/>
      <c r="GV73" s="40"/>
      <c r="GW73" s="40"/>
      <c r="GX73" s="40"/>
      <c r="GY73" s="40"/>
      <c r="GZ73" s="40"/>
      <c r="HA73" s="40"/>
      <c r="HB73" s="40"/>
      <c r="HC73" s="40"/>
      <c r="HD73" s="40"/>
      <c r="HE73" s="40"/>
      <c r="HF73" s="40"/>
      <c r="HG73" s="40"/>
      <c r="HH73" s="40"/>
      <c r="HI73" s="40"/>
      <c r="HJ73" s="40"/>
      <c r="HK73" s="40"/>
      <c r="HL73" s="40"/>
      <c r="HM73" s="40"/>
      <c r="HN73" s="40"/>
      <c r="HO73" s="40"/>
    </row>
    <row r="74" spans="1:223" s="3" customFormat="1" ht="18.75" customHeight="1">
      <c r="A74" s="54"/>
      <c r="B74" s="115" t="s">
        <v>199</v>
      </c>
      <c r="C74" s="116" t="s">
        <v>188</v>
      </c>
      <c r="D74" s="139" t="s">
        <v>174</v>
      </c>
      <c r="E74" s="140" t="s">
        <v>200</v>
      </c>
      <c r="F74" s="19">
        <v>0</v>
      </c>
      <c r="G74" s="60">
        <v>44365</v>
      </c>
      <c r="H74" s="60">
        <v>44372</v>
      </c>
      <c r="I74" s="14"/>
      <c r="J74" s="14"/>
      <c r="K74" s="40"/>
      <c r="L74" s="40"/>
      <c r="M74" s="40"/>
      <c r="N74" s="40"/>
      <c r="O74" s="40"/>
      <c r="P74" s="40"/>
      <c r="Q74" s="128"/>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c r="CT74" s="40"/>
      <c r="CU74" s="40"/>
      <c r="CV74" s="40"/>
      <c r="CW74" s="40"/>
      <c r="CX74" s="40"/>
      <c r="CY74" s="40"/>
      <c r="CZ74" s="40"/>
      <c r="DA74" s="40"/>
      <c r="DB74" s="40"/>
      <c r="DC74" s="40"/>
      <c r="DD74" s="40"/>
      <c r="DE74" s="40"/>
      <c r="DF74" s="40"/>
      <c r="DG74" s="40"/>
      <c r="DH74" s="40"/>
      <c r="DI74" s="40"/>
      <c r="DJ74" s="40"/>
      <c r="DK74" s="40"/>
      <c r="DL74" s="40"/>
      <c r="DM74" s="40"/>
      <c r="DN74" s="40"/>
      <c r="DO74" s="40"/>
      <c r="DP74" s="40"/>
      <c r="DQ74" s="40"/>
      <c r="DR74" s="40"/>
      <c r="DS74" s="40"/>
      <c r="DT74" s="40"/>
      <c r="DU74" s="40"/>
      <c r="DV74" s="40"/>
      <c r="DW74" s="40"/>
      <c r="DX74" s="40"/>
      <c r="DY74" s="40"/>
      <c r="DZ74" s="40"/>
      <c r="EA74" s="40"/>
      <c r="EB74" s="40"/>
      <c r="EC74" s="40"/>
      <c r="ED74" s="40"/>
      <c r="EE74" s="40"/>
      <c r="EF74" s="40"/>
      <c r="EG74" s="40"/>
      <c r="EH74" s="40"/>
      <c r="EI74" s="40"/>
      <c r="EJ74" s="4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c r="GB74" s="40"/>
      <c r="GC74" s="40"/>
      <c r="GD74" s="40"/>
      <c r="GE74" s="40"/>
      <c r="GF74" s="40"/>
      <c r="GG74" s="40"/>
      <c r="GH74" s="40"/>
      <c r="GI74" s="40"/>
      <c r="GJ74" s="40"/>
      <c r="GK74" s="40"/>
      <c r="GL74" s="40"/>
      <c r="GM74" s="40"/>
      <c r="GN74" s="40"/>
      <c r="GO74" s="40"/>
      <c r="GP74" s="40"/>
      <c r="GQ74" s="40"/>
      <c r="GR74" s="40"/>
      <c r="GS74" s="40"/>
      <c r="GT74" s="40"/>
      <c r="GU74" s="40"/>
      <c r="GV74" s="40"/>
      <c r="GW74" s="40"/>
      <c r="GX74" s="40"/>
      <c r="GY74" s="40"/>
      <c r="GZ74" s="40"/>
      <c r="HA74" s="40"/>
      <c r="HB74" s="40"/>
      <c r="HC74" s="40"/>
      <c r="HD74" s="40"/>
      <c r="HE74" s="40"/>
      <c r="HF74" s="40"/>
      <c r="HG74" s="40"/>
      <c r="HH74" s="40"/>
      <c r="HI74" s="40"/>
      <c r="HJ74" s="40"/>
      <c r="HK74" s="40"/>
      <c r="HL74" s="40"/>
      <c r="HM74" s="40"/>
      <c r="HN74" s="40"/>
      <c r="HO74" s="40"/>
    </row>
    <row r="75" spans="1:223" s="3" customFormat="1" ht="42.75" customHeight="1">
      <c r="A75" s="54"/>
      <c r="B75" s="113" t="s">
        <v>201</v>
      </c>
      <c r="C75" s="132" t="s">
        <v>202</v>
      </c>
      <c r="D75" s="81" t="str">
        <f>D73</f>
        <v>C.3.0</v>
      </c>
      <c r="E75" s="80" t="s">
        <v>203</v>
      </c>
      <c r="F75" s="19">
        <v>0</v>
      </c>
      <c r="G75" s="60">
        <v>44379</v>
      </c>
      <c r="H75" s="60">
        <v>44470</v>
      </c>
      <c r="I75" s="14"/>
      <c r="J75" s="14"/>
      <c r="K75" s="40"/>
      <c r="L75" s="40"/>
      <c r="M75" s="40"/>
      <c r="N75" s="40"/>
      <c r="O75" s="40"/>
      <c r="P75" s="40"/>
      <c r="Q75" s="128"/>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c r="CT75" s="40"/>
      <c r="CU75" s="40"/>
      <c r="CV75" s="40"/>
      <c r="CW75" s="40"/>
      <c r="CX75" s="40"/>
      <c r="CY75" s="40"/>
      <c r="CZ75" s="40"/>
      <c r="DA75" s="40"/>
      <c r="DB75" s="40"/>
      <c r="DC75" s="40"/>
      <c r="DD75" s="40"/>
      <c r="DE75" s="40"/>
      <c r="DF75" s="40"/>
      <c r="DG75" s="40"/>
      <c r="DH75" s="40"/>
      <c r="DI75" s="40"/>
      <c r="DJ75" s="40"/>
      <c r="DK75" s="40"/>
      <c r="DL75" s="40"/>
      <c r="DM75" s="40"/>
      <c r="DN75" s="40"/>
      <c r="DO75" s="40"/>
      <c r="DP75" s="40"/>
      <c r="DQ75" s="40"/>
      <c r="DR75" s="40"/>
      <c r="DS75" s="40"/>
      <c r="DT75" s="40"/>
      <c r="DU75" s="40"/>
      <c r="DV75" s="40"/>
      <c r="DW75" s="40"/>
      <c r="DX75" s="40"/>
      <c r="DY75" s="40"/>
      <c r="DZ75" s="40"/>
      <c r="EA75" s="40"/>
      <c r="EB75" s="40"/>
      <c r="EC75" s="40"/>
      <c r="ED75" s="40"/>
      <c r="EE75" s="40"/>
      <c r="EF75" s="40"/>
      <c r="EG75" s="40"/>
      <c r="EH75" s="40"/>
      <c r="EI75" s="40"/>
      <c r="EJ75" s="4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40"/>
      <c r="FW75" s="40"/>
      <c r="FX75" s="40"/>
      <c r="FY75" s="40"/>
      <c r="FZ75" s="40"/>
      <c r="GA75" s="40"/>
      <c r="GB75" s="40"/>
      <c r="GC75" s="40"/>
      <c r="GD75" s="40"/>
      <c r="GE75" s="40"/>
      <c r="GF75" s="40"/>
      <c r="GG75" s="40"/>
      <c r="GH75" s="40"/>
      <c r="GI75" s="40"/>
      <c r="GJ75" s="40"/>
      <c r="GK75" s="40"/>
      <c r="GL75" s="40"/>
      <c r="GM75" s="40"/>
      <c r="GN75" s="40"/>
      <c r="GO75" s="40"/>
      <c r="GP75" s="40"/>
      <c r="GQ75" s="40"/>
      <c r="GR75" s="40"/>
      <c r="GS75" s="40"/>
      <c r="GT75" s="40"/>
      <c r="GU75" s="40"/>
      <c r="GV75" s="40"/>
      <c r="GW75" s="40"/>
      <c r="GX75" s="40"/>
      <c r="GY75" s="40"/>
      <c r="GZ75" s="40"/>
      <c r="HA75" s="40"/>
      <c r="HB75" s="40"/>
      <c r="HC75" s="40"/>
      <c r="HD75" s="40"/>
      <c r="HE75" s="40"/>
      <c r="HF75" s="40"/>
      <c r="HG75" s="40"/>
      <c r="HH75" s="40"/>
      <c r="HI75" s="40"/>
      <c r="HJ75" s="40"/>
      <c r="HK75" s="40"/>
      <c r="HL75" s="40"/>
      <c r="HM75" s="40"/>
      <c r="HN75" s="40"/>
      <c r="HO75" s="40"/>
    </row>
    <row r="76" spans="1:223" s="3" customFormat="1" ht="18.75" customHeight="1">
      <c r="A76" s="54"/>
      <c r="B76" s="115" t="s">
        <v>204</v>
      </c>
      <c r="C76" s="116" t="s">
        <v>205</v>
      </c>
      <c r="D76" s="149" t="s">
        <v>174</v>
      </c>
      <c r="E76" s="140" t="s">
        <v>206</v>
      </c>
      <c r="F76" s="19">
        <v>0</v>
      </c>
      <c r="G76" s="60">
        <v>44379</v>
      </c>
      <c r="H76" s="60">
        <v>44386</v>
      </c>
      <c r="I76" s="14"/>
      <c r="J76" s="14"/>
      <c r="K76" s="40"/>
      <c r="L76" s="40"/>
      <c r="M76" s="40"/>
      <c r="N76" s="40"/>
      <c r="O76" s="40"/>
      <c r="P76" s="40"/>
      <c r="Q76" s="128"/>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0"/>
      <c r="DU76" s="40"/>
      <c r="DV76" s="40"/>
      <c r="DW76" s="40"/>
      <c r="DX76" s="40"/>
      <c r="DY76" s="40"/>
      <c r="DZ76" s="40"/>
      <c r="EA76" s="40"/>
      <c r="EB76" s="40"/>
      <c r="EC76" s="40"/>
      <c r="ED76" s="40"/>
      <c r="EE76" s="40"/>
      <c r="EF76" s="40"/>
      <c r="EG76" s="40"/>
      <c r="EH76" s="40"/>
      <c r="EI76" s="40"/>
      <c r="EJ76" s="4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40"/>
      <c r="FW76" s="40"/>
      <c r="FX76" s="40"/>
      <c r="FY76" s="40"/>
      <c r="FZ76" s="40"/>
      <c r="GA76" s="40"/>
      <c r="GB76" s="40"/>
      <c r="GC76" s="40"/>
      <c r="GD76" s="40"/>
      <c r="GE76" s="40"/>
      <c r="GF76" s="40"/>
      <c r="GG76" s="40"/>
      <c r="GH76" s="40"/>
      <c r="GI76" s="40"/>
      <c r="GJ76" s="40"/>
      <c r="GK76" s="40"/>
      <c r="GL76" s="40"/>
      <c r="GM76" s="40"/>
      <c r="GN76" s="40"/>
      <c r="GO76" s="40"/>
      <c r="GP76" s="40"/>
      <c r="GQ76" s="40"/>
      <c r="GR76" s="40"/>
      <c r="GS76" s="40"/>
      <c r="GT76" s="40"/>
      <c r="GU76" s="40"/>
      <c r="GV76" s="40"/>
      <c r="GW76" s="40"/>
      <c r="GX76" s="40"/>
      <c r="GY76" s="40"/>
      <c r="GZ76" s="40"/>
      <c r="HA76" s="40"/>
      <c r="HB76" s="40"/>
      <c r="HC76" s="40"/>
      <c r="HD76" s="40"/>
      <c r="HE76" s="40"/>
      <c r="HF76" s="40"/>
      <c r="HG76" s="40"/>
      <c r="HH76" s="40"/>
      <c r="HI76" s="40"/>
      <c r="HJ76" s="40"/>
      <c r="HK76" s="40"/>
      <c r="HL76" s="40"/>
      <c r="HM76" s="40"/>
      <c r="HN76" s="40"/>
      <c r="HO76" s="40"/>
    </row>
    <row r="77" spans="1:223" s="3" customFormat="1" ht="18.75" customHeight="1">
      <c r="A77" s="54"/>
      <c r="B77" s="115" t="s">
        <v>207</v>
      </c>
      <c r="C77" s="116" t="s">
        <v>208</v>
      </c>
      <c r="D77" s="149" t="s">
        <v>174</v>
      </c>
      <c r="E77" s="140" t="s">
        <v>209</v>
      </c>
      <c r="F77" s="19">
        <v>0</v>
      </c>
      <c r="G77" s="60">
        <v>44386</v>
      </c>
      <c r="H77" s="60">
        <v>44428</v>
      </c>
      <c r="I77" s="14"/>
      <c r="J77" s="14"/>
      <c r="K77" s="40"/>
      <c r="L77" s="40"/>
      <c r="M77" s="40"/>
      <c r="N77" s="40"/>
      <c r="O77" s="40"/>
      <c r="P77" s="40"/>
      <c r="Q77" s="128"/>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40"/>
      <c r="FW77" s="40"/>
      <c r="FX77" s="40"/>
      <c r="FY77" s="40"/>
      <c r="FZ77" s="40"/>
      <c r="GA77" s="40"/>
      <c r="GB77" s="40"/>
      <c r="GC77" s="40"/>
      <c r="GD77" s="40"/>
      <c r="GE77" s="40"/>
      <c r="GF77" s="40"/>
      <c r="GG77" s="40"/>
      <c r="GH77" s="40"/>
      <c r="GI77" s="40"/>
      <c r="GJ77" s="40"/>
      <c r="GK77" s="40"/>
      <c r="GL77" s="40"/>
      <c r="GM77" s="40"/>
      <c r="GN77" s="40"/>
      <c r="GO77" s="40"/>
      <c r="GP77" s="40"/>
      <c r="GQ77" s="40"/>
      <c r="GR77" s="40"/>
      <c r="GS77" s="40"/>
      <c r="GT77" s="40"/>
      <c r="GU77" s="40"/>
      <c r="GV77" s="40"/>
      <c r="GW77" s="40"/>
      <c r="GX77" s="40"/>
      <c r="GY77" s="40"/>
      <c r="GZ77" s="40"/>
      <c r="HA77" s="40"/>
      <c r="HB77" s="40"/>
      <c r="HC77" s="40"/>
      <c r="HD77" s="40"/>
      <c r="HE77" s="40"/>
      <c r="HF77" s="40"/>
      <c r="HG77" s="40"/>
      <c r="HH77" s="40"/>
      <c r="HI77" s="40"/>
      <c r="HJ77" s="40"/>
      <c r="HK77" s="40"/>
      <c r="HL77" s="40"/>
      <c r="HM77" s="40"/>
      <c r="HN77" s="40"/>
      <c r="HO77" s="40"/>
    </row>
    <row r="78" spans="1:223" s="3" customFormat="1" ht="18.75" customHeight="1">
      <c r="A78" s="54"/>
      <c r="B78" s="115" t="s">
        <v>210</v>
      </c>
      <c r="C78" s="116" t="s">
        <v>211</v>
      </c>
      <c r="D78" s="149" t="s">
        <v>174</v>
      </c>
      <c r="E78" s="140" t="s">
        <v>212</v>
      </c>
      <c r="F78" s="19">
        <v>0</v>
      </c>
      <c r="G78" s="60">
        <v>44428</v>
      </c>
      <c r="H78" s="60">
        <v>44463</v>
      </c>
      <c r="I78" s="14"/>
      <c r="J78" s="14"/>
      <c r="K78" s="40"/>
      <c r="L78" s="40"/>
      <c r="M78" s="40"/>
      <c r="N78" s="40"/>
      <c r="O78" s="40"/>
      <c r="P78" s="40"/>
      <c r="Q78" s="128"/>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c r="CT78" s="40"/>
      <c r="CU78" s="40"/>
      <c r="CV78" s="40"/>
      <c r="CW78" s="40"/>
      <c r="CX78" s="40"/>
      <c r="CY78" s="40"/>
      <c r="CZ78" s="40"/>
      <c r="DA78" s="40"/>
      <c r="DB78" s="40"/>
      <c r="DC78" s="40"/>
      <c r="DD78" s="40"/>
      <c r="DE78" s="40"/>
      <c r="DF78" s="40"/>
      <c r="DG78" s="40"/>
      <c r="DH78" s="40"/>
      <c r="DI78" s="40"/>
      <c r="DJ78" s="40"/>
      <c r="DK78" s="40"/>
      <c r="DL78" s="40"/>
      <c r="DM78" s="40"/>
      <c r="DN78" s="40"/>
      <c r="DO78" s="40"/>
      <c r="DP78" s="40"/>
      <c r="DQ78" s="40"/>
      <c r="DR78" s="40"/>
      <c r="DS78" s="40"/>
      <c r="DT78" s="40"/>
      <c r="DU78" s="40"/>
      <c r="DV78" s="40"/>
      <c r="DW78" s="40"/>
      <c r="DX78" s="40"/>
      <c r="DY78" s="40"/>
      <c r="DZ78" s="40"/>
      <c r="EA78" s="40"/>
      <c r="EB78" s="40"/>
      <c r="EC78" s="40"/>
      <c r="ED78" s="40"/>
      <c r="EE78" s="40"/>
      <c r="EF78" s="40"/>
      <c r="EG78" s="40"/>
      <c r="EH78" s="40"/>
      <c r="EI78" s="40"/>
      <c r="EJ78" s="4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40"/>
      <c r="FW78" s="40"/>
      <c r="FX78" s="40"/>
      <c r="FY78" s="40"/>
      <c r="FZ78" s="40"/>
      <c r="GA78" s="40"/>
      <c r="GB78" s="40"/>
      <c r="GC78" s="40"/>
      <c r="GD78" s="40"/>
      <c r="GE78" s="40"/>
      <c r="GF78" s="40"/>
      <c r="GG78" s="40"/>
      <c r="GH78" s="40"/>
      <c r="GI78" s="40"/>
      <c r="GJ78" s="40"/>
      <c r="GK78" s="40"/>
      <c r="GL78" s="40"/>
      <c r="GM78" s="40"/>
      <c r="GN78" s="40"/>
      <c r="GO78" s="40"/>
      <c r="GP78" s="40"/>
      <c r="GQ78" s="40"/>
      <c r="GR78" s="40"/>
      <c r="GS78" s="40"/>
      <c r="GT78" s="40"/>
      <c r="GU78" s="40"/>
      <c r="GV78" s="40"/>
      <c r="GW78" s="40"/>
      <c r="GX78" s="40"/>
      <c r="GY78" s="40"/>
      <c r="GZ78" s="40"/>
      <c r="HA78" s="40"/>
      <c r="HB78" s="40"/>
      <c r="HC78" s="40"/>
      <c r="HD78" s="40"/>
      <c r="HE78" s="40"/>
      <c r="HF78" s="40"/>
      <c r="HG78" s="40"/>
      <c r="HH78" s="40"/>
      <c r="HI78" s="40"/>
      <c r="HJ78" s="40"/>
      <c r="HK78" s="40"/>
      <c r="HL78" s="40"/>
      <c r="HM78" s="40"/>
      <c r="HN78" s="40"/>
      <c r="HO78" s="40"/>
    </row>
    <row r="79" spans="1:223" s="3" customFormat="1" ht="18.75" customHeight="1">
      <c r="A79" s="54"/>
      <c r="B79" s="115" t="s">
        <v>213</v>
      </c>
      <c r="C79" s="116" t="s">
        <v>188</v>
      </c>
      <c r="D79" s="149" t="s">
        <v>174</v>
      </c>
      <c r="E79" s="140" t="s">
        <v>214</v>
      </c>
      <c r="F79" s="19">
        <v>0</v>
      </c>
      <c r="G79" s="60">
        <v>44463</v>
      </c>
      <c r="H79" s="60">
        <v>44470</v>
      </c>
      <c r="I79" s="14"/>
      <c r="J79" s="14"/>
      <c r="K79" s="40"/>
      <c r="L79" s="40"/>
      <c r="M79" s="40"/>
      <c r="N79" s="40"/>
      <c r="O79" s="40"/>
      <c r="P79" s="40"/>
      <c r="Q79" s="128"/>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c r="CT79" s="40"/>
      <c r="CU79" s="40"/>
      <c r="CV79" s="40"/>
      <c r="CW79" s="40"/>
      <c r="CX79" s="40"/>
      <c r="CY79" s="40"/>
      <c r="CZ79" s="40"/>
      <c r="DA79" s="40"/>
      <c r="DB79" s="40"/>
      <c r="DC79" s="40"/>
      <c r="DD79" s="40"/>
      <c r="DE79" s="40"/>
      <c r="DF79" s="40"/>
      <c r="DG79" s="40"/>
      <c r="DH79" s="40"/>
      <c r="DI79" s="40"/>
      <c r="DJ79" s="40"/>
      <c r="DK79" s="40"/>
      <c r="DL79" s="40"/>
      <c r="DM79" s="40"/>
      <c r="DN79" s="40"/>
      <c r="DO79" s="40"/>
      <c r="DP79" s="40"/>
      <c r="DQ79" s="40"/>
      <c r="DR79" s="40"/>
      <c r="DS79" s="40"/>
      <c r="DT79" s="40"/>
      <c r="DU79" s="40"/>
      <c r="DV79" s="40"/>
      <c r="DW79" s="40"/>
      <c r="DX79" s="40"/>
      <c r="DY79" s="40"/>
      <c r="DZ79" s="40"/>
      <c r="EA79" s="40"/>
      <c r="EB79" s="40"/>
      <c r="EC79" s="40"/>
      <c r="ED79" s="40"/>
      <c r="EE79" s="40"/>
      <c r="EF79" s="40"/>
      <c r="EG79" s="40"/>
      <c r="EH79" s="40"/>
      <c r="EI79" s="40"/>
      <c r="EJ79" s="4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40"/>
      <c r="FW79" s="40"/>
      <c r="FX79" s="40"/>
      <c r="FY79" s="40"/>
      <c r="FZ79" s="40"/>
      <c r="GA79" s="40"/>
      <c r="GB79" s="40"/>
      <c r="GC79" s="40"/>
      <c r="GD79" s="40"/>
      <c r="GE79" s="40"/>
      <c r="GF79" s="40"/>
      <c r="GG79" s="40"/>
      <c r="GH79" s="40"/>
      <c r="GI79" s="40"/>
      <c r="GJ79" s="40"/>
      <c r="GK79" s="40"/>
      <c r="GL79" s="40"/>
      <c r="GM79" s="40"/>
      <c r="GN79" s="40"/>
      <c r="GO79" s="40"/>
      <c r="GP79" s="40"/>
      <c r="GQ79" s="40"/>
      <c r="GR79" s="40"/>
      <c r="GS79" s="40"/>
      <c r="GT79" s="40"/>
      <c r="GU79" s="40"/>
      <c r="GV79" s="40"/>
      <c r="GW79" s="40"/>
      <c r="GX79" s="40"/>
      <c r="GY79" s="40"/>
      <c r="GZ79" s="40"/>
      <c r="HA79" s="40"/>
      <c r="HB79" s="40"/>
      <c r="HC79" s="40"/>
      <c r="HD79" s="40"/>
      <c r="HE79" s="40"/>
      <c r="HF79" s="40"/>
      <c r="HG79" s="40"/>
      <c r="HH79" s="40"/>
      <c r="HI79" s="40"/>
      <c r="HJ79" s="40"/>
      <c r="HK79" s="40"/>
      <c r="HL79" s="40"/>
      <c r="HM79" s="40"/>
      <c r="HN79" s="40"/>
      <c r="HO79" s="40"/>
    </row>
    <row r="80" spans="1:223" s="3" customFormat="1" ht="31.5" customHeight="1">
      <c r="A80" s="54"/>
      <c r="B80" s="133" t="s">
        <v>215</v>
      </c>
      <c r="C80" s="132" t="s">
        <v>216</v>
      </c>
      <c r="D80" s="153" t="str">
        <f>D77</f>
        <v>C.3.0</v>
      </c>
      <c r="E80" s="80" t="s">
        <v>217</v>
      </c>
      <c r="F80" s="19">
        <v>0</v>
      </c>
      <c r="G80" s="60">
        <v>44477</v>
      </c>
      <c r="H80" s="60">
        <v>44561</v>
      </c>
      <c r="I80" s="14"/>
      <c r="J80" s="14"/>
      <c r="K80" s="40"/>
      <c r="L80" s="40"/>
      <c r="M80" s="40"/>
      <c r="N80" s="40"/>
      <c r="O80" s="40"/>
      <c r="P80" s="40"/>
      <c r="Q80" s="128"/>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c r="CT80" s="40"/>
      <c r="CU80" s="40"/>
      <c r="CV80" s="40"/>
      <c r="CW80" s="40"/>
      <c r="CX80" s="40"/>
      <c r="CY80" s="40"/>
      <c r="CZ80" s="40"/>
      <c r="DA80" s="40"/>
      <c r="DB80" s="40"/>
      <c r="DC80" s="40"/>
      <c r="DD80" s="40"/>
      <c r="DE80" s="40"/>
      <c r="DF80" s="40"/>
      <c r="DG80" s="40"/>
      <c r="DH80" s="40"/>
      <c r="DI80" s="40"/>
      <c r="DJ80" s="40"/>
      <c r="DK80" s="40"/>
      <c r="DL80" s="40"/>
      <c r="DM80" s="40"/>
      <c r="DN80" s="40"/>
      <c r="DO80" s="40"/>
      <c r="DP80" s="40"/>
      <c r="DQ80" s="40"/>
      <c r="DR80" s="40"/>
      <c r="DS80" s="40"/>
      <c r="DT80" s="40"/>
      <c r="DU80" s="40"/>
      <c r="DV80" s="40"/>
      <c r="DW80" s="40"/>
      <c r="DX80" s="40"/>
      <c r="DY80" s="40"/>
      <c r="DZ80" s="40"/>
      <c r="EA80" s="40"/>
      <c r="EB80" s="40"/>
      <c r="EC80" s="40"/>
      <c r="ED80" s="40"/>
      <c r="EE80" s="40"/>
      <c r="EF80" s="40"/>
      <c r="EG80" s="40"/>
      <c r="EH80" s="40"/>
      <c r="EI80" s="40"/>
      <c r="EJ80" s="4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40"/>
      <c r="FW80" s="40"/>
      <c r="FX80" s="40"/>
      <c r="FY80" s="40"/>
      <c r="FZ80" s="40"/>
      <c r="GA80" s="40"/>
      <c r="GB80" s="40"/>
      <c r="GC80" s="40"/>
      <c r="GD80" s="40"/>
      <c r="GE80" s="40"/>
      <c r="GF80" s="40"/>
      <c r="GG80" s="40"/>
      <c r="GH80" s="40"/>
      <c r="GI80" s="40"/>
      <c r="GJ80" s="40"/>
      <c r="GK80" s="40"/>
      <c r="GL80" s="40"/>
      <c r="GM80" s="40"/>
      <c r="GN80" s="40"/>
      <c r="GO80" s="40"/>
      <c r="GP80" s="40"/>
      <c r="GQ80" s="40"/>
      <c r="GR80" s="40"/>
      <c r="GS80" s="40"/>
      <c r="GT80" s="40"/>
      <c r="GU80" s="40"/>
      <c r="GV80" s="40"/>
      <c r="GW80" s="40"/>
      <c r="GX80" s="40"/>
      <c r="GY80" s="40"/>
      <c r="GZ80" s="40"/>
      <c r="HA80" s="40"/>
      <c r="HB80" s="40"/>
      <c r="HC80" s="40"/>
      <c r="HD80" s="40"/>
      <c r="HE80" s="40"/>
      <c r="HF80" s="40"/>
      <c r="HG80" s="40"/>
      <c r="HH80" s="40"/>
      <c r="HI80" s="40"/>
      <c r="HJ80" s="40"/>
      <c r="HK80" s="40"/>
      <c r="HL80" s="40"/>
      <c r="HM80" s="40"/>
      <c r="HN80" s="40"/>
      <c r="HO80" s="40"/>
    </row>
    <row r="81" spans="1:223" s="3" customFormat="1" ht="18.75" customHeight="1">
      <c r="A81" s="54"/>
      <c r="B81" s="115" t="s">
        <v>218</v>
      </c>
      <c r="C81" s="116" t="s">
        <v>205</v>
      </c>
      <c r="D81" s="149" t="s">
        <v>174</v>
      </c>
      <c r="E81" s="140" t="s">
        <v>219</v>
      </c>
      <c r="F81" s="19">
        <v>0</v>
      </c>
      <c r="G81" s="60">
        <v>44477</v>
      </c>
      <c r="H81" s="60">
        <v>44505</v>
      </c>
      <c r="I81" s="14"/>
      <c r="J81" s="14"/>
      <c r="K81" s="40"/>
      <c r="L81" s="40"/>
      <c r="M81" s="40"/>
      <c r="N81" s="40"/>
      <c r="O81" s="40"/>
      <c r="P81" s="40"/>
      <c r="Q81" s="128"/>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c r="CT81" s="40"/>
      <c r="CU81" s="40"/>
      <c r="CV81" s="40"/>
      <c r="CW81" s="40"/>
      <c r="CX81" s="40"/>
      <c r="CY81" s="40"/>
      <c r="CZ81" s="40"/>
      <c r="DA81" s="40"/>
      <c r="DB81" s="40"/>
      <c r="DC81" s="40"/>
      <c r="DD81" s="40"/>
      <c r="DE81" s="40"/>
      <c r="DF81" s="40"/>
      <c r="DG81" s="40"/>
      <c r="DH81" s="40"/>
      <c r="DI81" s="40"/>
      <c r="DJ81" s="40"/>
      <c r="DK81" s="40"/>
      <c r="DL81" s="40"/>
      <c r="DM81" s="40"/>
      <c r="DN81" s="40"/>
      <c r="DO81" s="40"/>
      <c r="DP81" s="40"/>
      <c r="DQ81" s="40"/>
      <c r="DR81" s="40"/>
      <c r="DS81" s="40"/>
      <c r="DT81" s="40"/>
      <c r="DU81" s="40"/>
      <c r="DV81" s="40"/>
      <c r="DW81" s="40"/>
      <c r="DX81" s="40"/>
      <c r="DY81" s="40"/>
      <c r="DZ81" s="40"/>
      <c r="EA81" s="40"/>
      <c r="EB81" s="40"/>
      <c r="EC81" s="40"/>
      <c r="ED81" s="40"/>
      <c r="EE81" s="40"/>
      <c r="EF81" s="40"/>
      <c r="EG81" s="40"/>
      <c r="EH81" s="40"/>
      <c r="EI81" s="40"/>
      <c r="EJ81" s="4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40"/>
      <c r="FW81" s="40"/>
      <c r="FX81" s="40"/>
      <c r="FY81" s="40"/>
      <c r="FZ81" s="40"/>
      <c r="GA81" s="40"/>
      <c r="GB81" s="40"/>
      <c r="GC81" s="40"/>
      <c r="GD81" s="40"/>
      <c r="GE81" s="40"/>
      <c r="GF81" s="40"/>
      <c r="GG81" s="40"/>
      <c r="GH81" s="40"/>
      <c r="GI81" s="40"/>
      <c r="GJ81" s="40"/>
      <c r="GK81" s="40"/>
      <c r="GL81" s="40"/>
      <c r="GM81" s="40"/>
      <c r="GN81" s="40"/>
      <c r="GO81" s="40"/>
      <c r="GP81" s="40"/>
      <c r="GQ81" s="40"/>
      <c r="GR81" s="40"/>
      <c r="GS81" s="40"/>
      <c r="GT81" s="40"/>
      <c r="GU81" s="40"/>
      <c r="GV81" s="40"/>
      <c r="GW81" s="40"/>
      <c r="GX81" s="40"/>
      <c r="GY81" s="40"/>
      <c r="GZ81" s="40"/>
      <c r="HA81" s="40"/>
      <c r="HB81" s="40"/>
      <c r="HC81" s="40"/>
      <c r="HD81" s="40"/>
      <c r="HE81" s="40"/>
      <c r="HF81" s="40"/>
      <c r="HG81" s="40"/>
      <c r="HH81" s="40"/>
      <c r="HI81" s="40"/>
      <c r="HJ81" s="40"/>
      <c r="HK81" s="40"/>
      <c r="HL81" s="40"/>
      <c r="HM81" s="40"/>
      <c r="HN81" s="40"/>
      <c r="HO81" s="40"/>
    </row>
    <row r="82" spans="1:223" s="3" customFormat="1" ht="18.75" customHeight="1">
      <c r="A82" s="54"/>
      <c r="B82" s="115" t="s">
        <v>220</v>
      </c>
      <c r="C82" s="116" t="s">
        <v>208</v>
      </c>
      <c r="D82" s="149" t="s">
        <v>174</v>
      </c>
      <c r="E82" s="140" t="s">
        <v>221</v>
      </c>
      <c r="F82" s="19">
        <v>0</v>
      </c>
      <c r="G82" s="60">
        <v>44477</v>
      </c>
      <c r="H82" s="60">
        <v>44519</v>
      </c>
      <c r="I82" s="14"/>
      <c r="J82" s="14"/>
      <c r="K82" s="40"/>
      <c r="L82" s="40"/>
      <c r="M82" s="40"/>
      <c r="N82" s="40"/>
      <c r="O82" s="40"/>
      <c r="P82" s="40"/>
      <c r="Q82" s="128"/>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c r="CT82" s="40"/>
      <c r="CU82" s="40"/>
      <c r="CV82" s="40"/>
      <c r="CW82" s="40"/>
      <c r="CX82" s="40"/>
      <c r="CY82" s="40"/>
      <c r="CZ82" s="40"/>
      <c r="DA82" s="40"/>
      <c r="DB82" s="40"/>
      <c r="DC82" s="40"/>
      <c r="DD82" s="40"/>
      <c r="DE82" s="40"/>
      <c r="DF82" s="40"/>
      <c r="DG82" s="40"/>
      <c r="DH82" s="40"/>
      <c r="DI82" s="40"/>
      <c r="DJ82" s="40"/>
      <c r="DK82" s="40"/>
      <c r="DL82" s="40"/>
      <c r="DM82" s="40"/>
      <c r="DN82" s="40"/>
      <c r="DO82" s="40"/>
      <c r="DP82" s="40"/>
      <c r="DQ82" s="40"/>
      <c r="DR82" s="40"/>
      <c r="DS82" s="40"/>
      <c r="DT82" s="40"/>
      <c r="DU82" s="40"/>
      <c r="DV82" s="40"/>
      <c r="DW82" s="40"/>
      <c r="DX82" s="40"/>
      <c r="DY82" s="40"/>
      <c r="DZ82" s="40"/>
      <c r="EA82" s="40"/>
      <c r="EB82" s="40"/>
      <c r="EC82" s="40"/>
      <c r="ED82" s="40"/>
      <c r="EE82" s="40"/>
      <c r="EF82" s="40"/>
      <c r="EG82" s="40"/>
      <c r="EH82" s="40"/>
      <c r="EI82" s="40"/>
      <c r="EJ82" s="4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40"/>
      <c r="FW82" s="40"/>
      <c r="FX82" s="40"/>
      <c r="FY82" s="40"/>
      <c r="FZ82" s="40"/>
      <c r="GA82" s="40"/>
      <c r="GB82" s="40"/>
      <c r="GC82" s="40"/>
      <c r="GD82" s="40"/>
      <c r="GE82" s="40"/>
      <c r="GF82" s="40"/>
      <c r="GG82" s="40"/>
      <c r="GH82" s="40"/>
      <c r="GI82" s="40"/>
      <c r="GJ82" s="40"/>
      <c r="GK82" s="40"/>
      <c r="GL82" s="40"/>
      <c r="GM82" s="40"/>
      <c r="GN82" s="40"/>
      <c r="GO82" s="40"/>
      <c r="GP82" s="40"/>
      <c r="GQ82" s="40"/>
      <c r="GR82" s="40"/>
      <c r="GS82" s="40"/>
      <c r="GT82" s="40"/>
      <c r="GU82" s="40"/>
      <c r="GV82" s="40"/>
      <c r="GW82" s="40"/>
      <c r="GX82" s="40"/>
      <c r="GY82" s="40"/>
      <c r="GZ82" s="40"/>
      <c r="HA82" s="40"/>
      <c r="HB82" s="40"/>
      <c r="HC82" s="40"/>
      <c r="HD82" s="40"/>
      <c r="HE82" s="40"/>
      <c r="HF82" s="40"/>
      <c r="HG82" s="40"/>
      <c r="HH82" s="40"/>
      <c r="HI82" s="40"/>
      <c r="HJ82" s="40"/>
      <c r="HK82" s="40"/>
      <c r="HL82" s="40"/>
      <c r="HM82" s="40"/>
      <c r="HN82" s="40"/>
      <c r="HO82" s="40"/>
    </row>
    <row r="83" spans="1:223" s="3" customFormat="1" ht="18.75" customHeight="1">
      <c r="A83" s="54"/>
      <c r="B83" s="115" t="s">
        <v>222</v>
      </c>
      <c r="C83" s="116" t="s">
        <v>211</v>
      </c>
      <c r="D83" s="149" t="s">
        <v>174</v>
      </c>
      <c r="E83" s="140" t="s">
        <v>223</v>
      </c>
      <c r="F83" s="19">
        <v>0</v>
      </c>
      <c r="G83" s="60">
        <v>44519</v>
      </c>
      <c r="H83" s="60">
        <v>44554</v>
      </c>
      <c r="I83" s="14"/>
      <c r="J83" s="14"/>
      <c r="K83" s="40"/>
      <c r="L83" s="40"/>
      <c r="M83" s="40"/>
      <c r="N83" s="40"/>
      <c r="O83" s="40"/>
      <c r="P83" s="40"/>
      <c r="Q83" s="128"/>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c r="CT83" s="40"/>
      <c r="CU83" s="40"/>
      <c r="CV83" s="40"/>
      <c r="CW83" s="40"/>
      <c r="CX83" s="40"/>
      <c r="CY83" s="40"/>
      <c r="CZ83" s="40"/>
      <c r="DA83" s="40"/>
      <c r="DB83" s="40"/>
      <c r="DC83" s="40"/>
      <c r="DD83" s="40"/>
      <c r="DE83" s="40"/>
      <c r="DF83" s="40"/>
      <c r="DG83" s="40"/>
      <c r="DH83" s="40"/>
      <c r="DI83" s="40"/>
      <c r="DJ83" s="40"/>
      <c r="DK83" s="40"/>
      <c r="DL83" s="40"/>
      <c r="DM83" s="40"/>
      <c r="DN83" s="40"/>
      <c r="DO83" s="40"/>
      <c r="DP83" s="40"/>
      <c r="DQ83" s="40"/>
      <c r="DR83" s="40"/>
      <c r="DS83" s="40"/>
      <c r="DT83" s="40"/>
      <c r="DU83" s="40"/>
      <c r="DV83" s="40"/>
      <c r="DW83" s="40"/>
      <c r="DX83" s="40"/>
      <c r="DY83" s="40"/>
      <c r="DZ83" s="40"/>
      <c r="EA83" s="40"/>
      <c r="EB83" s="40"/>
      <c r="EC83" s="40"/>
      <c r="ED83" s="40"/>
      <c r="EE83" s="40"/>
      <c r="EF83" s="40"/>
      <c r="EG83" s="40"/>
      <c r="EH83" s="40"/>
      <c r="EI83" s="40"/>
      <c r="EJ83" s="4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40"/>
      <c r="FW83" s="40"/>
      <c r="FX83" s="40"/>
      <c r="FY83" s="40"/>
      <c r="FZ83" s="40"/>
      <c r="GA83" s="40"/>
      <c r="GB83" s="40"/>
      <c r="GC83" s="40"/>
      <c r="GD83" s="40"/>
      <c r="GE83" s="40"/>
      <c r="GF83" s="40"/>
      <c r="GG83" s="40"/>
      <c r="GH83" s="40"/>
      <c r="GI83" s="40"/>
      <c r="GJ83" s="40"/>
      <c r="GK83" s="40"/>
      <c r="GL83" s="40"/>
      <c r="GM83" s="40"/>
      <c r="GN83" s="40"/>
      <c r="GO83" s="40"/>
      <c r="GP83" s="40"/>
      <c r="GQ83" s="40"/>
      <c r="GR83" s="40"/>
      <c r="GS83" s="40"/>
      <c r="GT83" s="40"/>
      <c r="GU83" s="40"/>
      <c r="GV83" s="40"/>
      <c r="GW83" s="40"/>
      <c r="GX83" s="40"/>
      <c r="GY83" s="40"/>
      <c r="GZ83" s="40"/>
      <c r="HA83" s="40"/>
      <c r="HB83" s="40"/>
      <c r="HC83" s="40"/>
      <c r="HD83" s="40"/>
      <c r="HE83" s="40"/>
      <c r="HF83" s="40"/>
      <c r="HG83" s="40"/>
      <c r="HH83" s="40"/>
      <c r="HI83" s="40"/>
      <c r="HJ83" s="40"/>
      <c r="HK83" s="40"/>
      <c r="HL83" s="40"/>
      <c r="HM83" s="40"/>
      <c r="HN83" s="40"/>
      <c r="HO83" s="40"/>
    </row>
    <row r="84" spans="1:223" s="3" customFormat="1" ht="18.75" customHeight="1">
      <c r="A84" s="54"/>
      <c r="B84" s="115" t="s">
        <v>224</v>
      </c>
      <c r="C84" s="116" t="s">
        <v>188</v>
      </c>
      <c r="D84" s="149" t="s">
        <v>174</v>
      </c>
      <c r="E84" s="140" t="s">
        <v>225</v>
      </c>
      <c r="F84" s="19">
        <v>0</v>
      </c>
      <c r="G84" s="60">
        <v>44554</v>
      </c>
      <c r="H84" s="60">
        <v>44561</v>
      </c>
      <c r="I84" s="14"/>
      <c r="J84" s="14"/>
      <c r="K84" s="40"/>
      <c r="L84" s="40"/>
      <c r="M84" s="40"/>
      <c r="N84" s="40"/>
      <c r="O84" s="40"/>
      <c r="P84" s="40"/>
      <c r="Q84" s="128"/>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c r="CT84" s="40"/>
      <c r="CU84" s="40"/>
      <c r="CV84" s="40"/>
      <c r="CW84" s="40"/>
      <c r="CX84" s="40"/>
      <c r="CY84" s="40"/>
      <c r="CZ84" s="40"/>
      <c r="DA84" s="40"/>
      <c r="DB84" s="40"/>
      <c r="DC84" s="40"/>
      <c r="DD84" s="40"/>
      <c r="DE84" s="40"/>
      <c r="DF84" s="40"/>
      <c r="DG84" s="40"/>
      <c r="DH84" s="40"/>
      <c r="DI84" s="40"/>
      <c r="DJ84" s="40"/>
      <c r="DK84" s="40"/>
      <c r="DL84" s="40"/>
      <c r="DM84" s="40"/>
      <c r="DN84" s="40"/>
      <c r="DO84" s="40"/>
      <c r="DP84" s="40"/>
      <c r="DQ84" s="40"/>
      <c r="DR84" s="40"/>
      <c r="DS84" s="40"/>
      <c r="DT84" s="40"/>
      <c r="DU84" s="40"/>
      <c r="DV84" s="40"/>
      <c r="DW84" s="40"/>
      <c r="DX84" s="40"/>
      <c r="DY84" s="40"/>
      <c r="DZ84" s="40"/>
      <c r="EA84" s="40"/>
      <c r="EB84" s="40"/>
      <c r="EC84" s="40"/>
      <c r="ED84" s="40"/>
      <c r="EE84" s="40"/>
      <c r="EF84" s="40"/>
      <c r="EG84" s="40"/>
      <c r="EH84" s="40"/>
      <c r="EI84" s="40"/>
      <c r="EJ84" s="4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40"/>
      <c r="FW84" s="40"/>
      <c r="FX84" s="40"/>
      <c r="FY84" s="40"/>
      <c r="FZ84" s="40"/>
      <c r="GA84" s="40"/>
      <c r="GB84" s="40"/>
      <c r="GC84" s="40"/>
      <c r="GD84" s="40"/>
      <c r="GE84" s="40"/>
      <c r="GF84" s="40"/>
      <c r="GG84" s="40"/>
      <c r="GH84" s="40"/>
      <c r="GI84" s="40"/>
      <c r="GJ84" s="40"/>
      <c r="GK84" s="40"/>
      <c r="GL84" s="40"/>
      <c r="GM84" s="40"/>
      <c r="GN84" s="40"/>
      <c r="GO84" s="40"/>
      <c r="GP84" s="40"/>
      <c r="GQ84" s="40"/>
      <c r="GR84" s="40"/>
      <c r="GS84" s="40"/>
      <c r="GT84" s="40"/>
      <c r="GU84" s="40"/>
      <c r="GV84" s="40"/>
      <c r="GW84" s="40"/>
      <c r="GX84" s="40"/>
      <c r="GY84" s="40"/>
      <c r="GZ84" s="40"/>
      <c r="HA84" s="40"/>
      <c r="HB84" s="40"/>
      <c r="HC84" s="40"/>
      <c r="HD84" s="40"/>
      <c r="HE84" s="40"/>
      <c r="HF84" s="40"/>
      <c r="HG84" s="40"/>
      <c r="HH84" s="40"/>
      <c r="HI84" s="40"/>
      <c r="HJ84" s="40"/>
      <c r="HK84" s="40"/>
      <c r="HL84" s="40"/>
      <c r="HM84" s="40"/>
      <c r="HN84" s="40"/>
      <c r="HO84" s="40"/>
    </row>
    <row r="85" spans="1:223" s="3" customFormat="1" ht="18.75" customHeight="1">
      <c r="A85" s="54"/>
      <c r="B85" s="111" t="s">
        <v>226</v>
      </c>
      <c r="C85" s="117" t="s">
        <v>227</v>
      </c>
      <c r="D85" s="80" t="s">
        <v>228</v>
      </c>
      <c r="E85" s="80" t="s">
        <v>228</v>
      </c>
      <c r="F85" s="19">
        <v>0</v>
      </c>
      <c r="G85" s="60">
        <v>44197</v>
      </c>
      <c r="H85" s="60">
        <v>44253</v>
      </c>
      <c r="I85" s="14"/>
      <c r="J85" s="14"/>
      <c r="K85" s="40"/>
      <c r="L85" s="40"/>
      <c r="M85" s="40"/>
      <c r="N85" s="40"/>
      <c r="O85" s="40"/>
      <c r="P85" s="40"/>
      <c r="Q85" s="128"/>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40"/>
      <c r="DU85" s="40"/>
      <c r="DV85" s="40"/>
      <c r="DW85" s="40"/>
      <c r="DX85" s="40"/>
      <c r="DY85" s="40"/>
      <c r="DZ85" s="40"/>
      <c r="EA85" s="40"/>
      <c r="EB85" s="40"/>
      <c r="EC85" s="40"/>
      <c r="ED85" s="40"/>
      <c r="EE85" s="40"/>
      <c r="EF85" s="40"/>
      <c r="EG85" s="40"/>
      <c r="EH85" s="40"/>
      <c r="EI85" s="40"/>
      <c r="EJ85" s="4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40"/>
      <c r="FW85" s="40"/>
      <c r="FX85" s="40"/>
      <c r="FY85" s="40"/>
      <c r="FZ85" s="40"/>
      <c r="GA85" s="40"/>
      <c r="GB85" s="40"/>
      <c r="GC85" s="40"/>
      <c r="GD85" s="40"/>
      <c r="GE85" s="40"/>
      <c r="GF85" s="40"/>
      <c r="GG85" s="40"/>
      <c r="GH85" s="40"/>
      <c r="GI85" s="40"/>
      <c r="GJ85" s="40"/>
      <c r="GK85" s="40"/>
      <c r="GL85" s="40"/>
      <c r="GM85" s="40"/>
      <c r="GN85" s="40"/>
      <c r="GO85" s="40"/>
      <c r="GP85" s="40"/>
      <c r="GQ85" s="40"/>
      <c r="GR85" s="40"/>
      <c r="GS85" s="40"/>
      <c r="GT85" s="40"/>
      <c r="GU85" s="40"/>
      <c r="GV85" s="40"/>
      <c r="GW85" s="40"/>
      <c r="GX85" s="40"/>
      <c r="GY85" s="40"/>
      <c r="GZ85" s="40"/>
      <c r="HA85" s="40"/>
      <c r="HB85" s="40"/>
      <c r="HC85" s="40"/>
      <c r="HD85" s="40"/>
      <c r="HE85" s="40"/>
      <c r="HF85" s="40"/>
      <c r="HG85" s="40"/>
      <c r="HH85" s="40"/>
      <c r="HI85" s="40"/>
      <c r="HJ85" s="40"/>
      <c r="HK85" s="40"/>
      <c r="HL85" s="40"/>
      <c r="HM85" s="40"/>
      <c r="HN85" s="40"/>
      <c r="HO85" s="40"/>
    </row>
    <row r="86" spans="1:223" s="3" customFormat="1" ht="18.75" customHeight="1">
      <c r="A86" s="54"/>
      <c r="B86" s="118" t="s">
        <v>229</v>
      </c>
      <c r="C86" s="122" t="s">
        <v>230</v>
      </c>
      <c r="D86" s="150" t="s">
        <v>228</v>
      </c>
      <c r="E86" s="140" t="s">
        <v>231</v>
      </c>
      <c r="F86" s="19">
        <v>0</v>
      </c>
      <c r="G86" s="60">
        <v>44197</v>
      </c>
      <c r="H86" s="60">
        <v>44204</v>
      </c>
      <c r="I86" s="14"/>
      <c r="J86" s="14"/>
      <c r="K86" s="40"/>
      <c r="L86" s="40"/>
      <c r="M86" s="40"/>
      <c r="N86" s="40"/>
      <c r="O86" s="40"/>
      <c r="P86" s="40"/>
      <c r="Q86" s="128"/>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T86" s="40"/>
      <c r="DU86" s="40"/>
      <c r="DV86" s="40"/>
      <c r="DW86" s="40"/>
      <c r="DX86" s="40"/>
      <c r="DY86" s="40"/>
      <c r="DZ86" s="40"/>
      <c r="EA86" s="40"/>
      <c r="EB86" s="40"/>
      <c r="EC86" s="40"/>
      <c r="ED86" s="40"/>
      <c r="EE86" s="40"/>
      <c r="EF86" s="40"/>
      <c r="EG86" s="40"/>
      <c r="EH86" s="40"/>
      <c r="EI86" s="40"/>
      <c r="EJ86" s="4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40"/>
      <c r="FW86" s="40"/>
      <c r="FX86" s="40"/>
      <c r="FY86" s="40"/>
      <c r="FZ86" s="40"/>
      <c r="GA86" s="40"/>
      <c r="GB86" s="40"/>
      <c r="GC86" s="40"/>
      <c r="GD86" s="40"/>
      <c r="GE86" s="40"/>
      <c r="GF86" s="40"/>
      <c r="GG86" s="40"/>
      <c r="GH86" s="40"/>
      <c r="GI86" s="40"/>
      <c r="GJ86" s="40"/>
      <c r="GK86" s="40"/>
      <c r="GL86" s="40"/>
      <c r="GM86" s="40"/>
      <c r="GN86" s="40"/>
      <c r="GO86" s="40"/>
      <c r="GP86" s="40"/>
      <c r="GQ86" s="40"/>
      <c r="GR86" s="40"/>
      <c r="GS86" s="40"/>
      <c r="GT86" s="40"/>
      <c r="GU86" s="40"/>
      <c r="GV86" s="40"/>
      <c r="GW86" s="40"/>
      <c r="GX86" s="40"/>
      <c r="GY86" s="40"/>
      <c r="GZ86" s="40"/>
      <c r="HA86" s="40"/>
      <c r="HB86" s="40"/>
      <c r="HC86" s="40"/>
      <c r="HD86" s="40"/>
      <c r="HE86" s="40"/>
      <c r="HF86" s="40"/>
      <c r="HG86" s="40"/>
      <c r="HH86" s="40"/>
      <c r="HI86" s="40"/>
      <c r="HJ86" s="40"/>
      <c r="HK86" s="40"/>
      <c r="HL86" s="40"/>
      <c r="HM86" s="40"/>
      <c r="HN86" s="40"/>
      <c r="HO86" s="40"/>
    </row>
    <row r="87" spans="1:223" s="3" customFormat="1" ht="18.75" customHeight="1">
      <c r="A87" s="54"/>
      <c r="B87" s="118" t="s">
        <v>232</v>
      </c>
      <c r="C87" s="122" t="s">
        <v>233</v>
      </c>
      <c r="D87" s="150" t="s">
        <v>228</v>
      </c>
      <c r="E87" s="140" t="s">
        <v>234</v>
      </c>
      <c r="F87" s="19">
        <v>0</v>
      </c>
      <c r="G87" s="60">
        <v>44204</v>
      </c>
      <c r="H87" s="60">
        <v>44218</v>
      </c>
      <c r="I87" s="14"/>
      <c r="J87" s="14"/>
      <c r="K87" s="40"/>
      <c r="L87" s="40"/>
      <c r="M87" s="40"/>
      <c r="N87" s="40"/>
      <c r="O87" s="40"/>
      <c r="P87" s="40"/>
      <c r="Q87" s="128"/>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c r="CT87" s="40"/>
      <c r="CU87" s="40"/>
      <c r="CV87" s="40"/>
      <c r="CW87" s="40"/>
      <c r="CX87" s="40"/>
      <c r="CY87" s="40"/>
      <c r="CZ87" s="40"/>
      <c r="DA87" s="40"/>
      <c r="DB87" s="40"/>
      <c r="DC87" s="40"/>
      <c r="DD87" s="40"/>
      <c r="DE87" s="40"/>
      <c r="DF87" s="40"/>
      <c r="DG87" s="40"/>
      <c r="DH87" s="40"/>
      <c r="DI87" s="40"/>
      <c r="DJ87" s="40"/>
      <c r="DK87" s="40"/>
      <c r="DL87" s="40"/>
      <c r="DM87" s="40"/>
      <c r="DN87" s="40"/>
      <c r="DO87" s="40"/>
      <c r="DP87" s="40"/>
      <c r="DQ87" s="40"/>
      <c r="DR87" s="40"/>
      <c r="DS87" s="40"/>
      <c r="DT87" s="40"/>
      <c r="DU87" s="40"/>
      <c r="DV87" s="40"/>
      <c r="DW87" s="40"/>
      <c r="DX87" s="40"/>
      <c r="DY87" s="40"/>
      <c r="DZ87" s="40"/>
      <c r="EA87" s="40"/>
      <c r="EB87" s="40"/>
      <c r="EC87" s="40"/>
      <c r="ED87" s="40"/>
      <c r="EE87" s="40"/>
      <c r="EF87" s="40"/>
      <c r="EG87" s="40"/>
      <c r="EH87" s="40"/>
      <c r="EI87" s="40"/>
      <c r="EJ87" s="40"/>
      <c r="EK87" s="40"/>
      <c r="EL87" s="40"/>
      <c r="EM87" s="40"/>
      <c r="EN87" s="40"/>
      <c r="EO87" s="40"/>
      <c r="EP87" s="40"/>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40"/>
      <c r="FW87" s="40"/>
      <c r="FX87" s="40"/>
      <c r="FY87" s="40"/>
      <c r="FZ87" s="40"/>
      <c r="GA87" s="40"/>
      <c r="GB87" s="40"/>
      <c r="GC87" s="40"/>
      <c r="GD87" s="40"/>
      <c r="GE87" s="40"/>
      <c r="GF87" s="40"/>
      <c r="GG87" s="40"/>
      <c r="GH87" s="40"/>
      <c r="GI87" s="40"/>
      <c r="GJ87" s="40"/>
      <c r="GK87" s="40"/>
      <c r="GL87" s="40"/>
      <c r="GM87" s="40"/>
      <c r="GN87" s="40"/>
      <c r="GO87" s="40"/>
      <c r="GP87" s="40"/>
      <c r="GQ87" s="40"/>
      <c r="GR87" s="40"/>
      <c r="GS87" s="40"/>
      <c r="GT87" s="40"/>
      <c r="GU87" s="40"/>
      <c r="GV87" s="40"/>
      <c r="GW87" s="40"/>
      <c r="GX87" s="40"/>
      <c r="GY87" s="40"/>
      <c r="GZ87" s="40"/>
      <c r="HA87" s="40"/>
      <c r="HB87" s="40"/>
      <c r="HC87" s="40"/>
      <c r="HD87" s="40"/>
      <c r="HE87" s="40"/>
      <c r="HF87" s="40"/>
      <c r="HG87" s="40"/>
      <c r="HH87" s="40"/>
      <c r="HI87" s="40"/>
      <c r="HJ87" s="40"/>
      <c r="HK87" s="40"/>
      <c r="HL87" s="40"/>
      <c r="HM87" s="40"/>
      <c r="HN87" s="40"/>
      <c r="HO87" s="40"/>
    </row>
    <row r="88" spans="1:223" s="3" customFormat="1" ht="18.75" customHeight="1">
      <c r="A88" s="54"/>
      <c r="B88" s="118" t="s">
        <v>235</v>
      </c>
      <c r="C88" s="122" t="s">
        <v>236</v>
      </c>
      <c r="D88" s="150" t="s">
        <v>228</v>
      </c>
      <c r="E88" s="140" t="s">
        <v>237</v>
      </c>
      <c r="F88" s="19">
        <v>0</v>
      </c>
      <c r="G88" s="60">
        <v>44218</v>
      </c>
      <c r="H88" s="60">
        <v>44232</v>
      </c>
      <c r="I88" s="14"/>
      <c r="J88" s="14"/>
      <c r="K88" s="40"/>
      <c r="L88" s="40"/>
      <c r="M88" s="40"/>
      <c r="N88" s="40"/>
      <c r="O88" s="40"/>
      <c r="P88" s="40"/>
      <c r="Q88" s="128"/>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40"/>
      <c r="DU88" s="40"/>
      <c r="DV88" s="40"/>
      <c r="DW88" s="40"/>
      <c r="DX88" s="40"/>
      <c r="DY88" s="40"/>
      <c r="DZ88" s="40"/>
      <c r="EA88" s="40"/>
      <c r="EB88" s="40"/>
      <c r="EC88" s="40"/>
      <c r="ED88" s="40"/>
      <c r="EE88" s="40"/>
      <c r="EF88" s="40"/>
      <c r="EG88" s="40"/>
      <c r="EH88" s="40"/>
      <c r="EI88" s="40"/>
      <c r="EJ88" s="4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40"/>
      <c r="FW88" s="40"/>
      <c r="FX88" s="40"/>
      <c r="FY88" s="40"/>
      <c r="FZ88" s="40"/>
      <c r="GA88" s="40"/>
      <c r="GB88" s="40"/>
      <c r="GC88" s="40"/>
      <c r="GD88" s="40"/>
      <c r="GE88" s="40"/>
      <c r="GF88" s="40"/>
      <c r="GG88" s="40"/>
      <c r="GH88" s="40"/>
      <c r="GI88" s="40"/>
      <c r="GJ88" s="40"/>
      <c r="GK88" s="40"/>
      <c r="GL88" s="40"/>
      <c r="GM88" s="40"/>
      <c r="GN88" s="40"/>
      <c r="GO88" s="40"/>
      <c r="GP88" s="40"/>
      <c r="GQ88" s="40"/>
      <c r="GR88" s="40"/>
      <c r="GS88" s="40"/>
      <c r="GT88" s="40"/>
      <c r="GU88" s="40"/>
      <c r="GV88" s="40"/>
      <c r="GW88" s="40"/>
      <c r="GX88" s="40"/>
      <c r="GY88" s="40"/>
      <c r="GZ88" s="40"/>
      <c r="HA88" s="40"/>
      <c r="HB88" s="40"/>
      <c r="HC88" s="40"/>
      <c r="HD88" s="40"/>
      <c r="HE88" s="40"/>
      <c r="HF88" s="40"/>
      <c r="HG88" s="40"/>
      <c r="HH88" s="40"/>
      <c r="HI88" s="40"/>
      <c r="HJ88" s="40"/>
      <c r="HK88" s="40"/>
      <c r="HL88" s="40"/>
      <c r="HM88" s="40"/>
      <c r="HN88" s="40"/>
      <c r="HO88" s="40"/>
    </row>
    <row r="89" spans="1:223" s="3" customFormat="1" ht="18.75" customHeight="1">
      <c r="A89" s="54"/>
      <c r="B89" s="118" t="s">
        <v>238</v>
      </c>
      <c r="C89" s="122" t="s">
        <v>239</v>
      </c>
      <c r="D89" s="150" t="s">
        <v>228</v>
      </c>
      <c r="E89" s="140" t="s">
        <v>240</v>
      </c>
      <c r="F89" s="19">
        <v>0</v>
      </c>
      <c r="G89" s="60">
        <v>44239</v>
      </c>
      <c r="H89" s="60">
        <v>44253</v>
      </c>
      <c r="I89" s="14"/>
      <c r="J89" s="14"/>
      <c r="K89" s="40"/>
      <c r="L89" s="40"/>
      <c r="M89" s="40"/>
      <c r="N89" s="40"/>
      <c r="O89" s="40"/>
      <c r="P89" s="40"/>
      <c r="Q89" s="128"/>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c r="CT89" s="40"/>
      <c r="CU89" s="40"/>
      <c r="CV89" s="40"/>
      <c r="CW89" s="40"/>
      <c r="CX89" s="40"/>
      <c r="CY89" s="40"/>
      <c r="CZ89" s="40"/>
      <c r="DA89" s="40"/>
      <c r="DB89" s="40"/>
      <c r="DC89" s="40"/>
      <c r="DD89" s="40"/>
      <c r="DE89" s="40"/>
      <c r="DF89" s="40"/>
      <c r="DG89" s="40"/>
      <c r="DH89" s="40"/>
      <c r="DI89" s="40"/>
      <c r="DJ89" s="40"/>
      <c r="DK89" s="40"/>
      <c r="DL89" s="40"/>
      <c r="DM89" s="40"/>
      <c r="DN89" s="40"/>
      <c r="DO89" s="40"/>
      <c r="DP89" s="40"/>
      <c r="DQ89" s="40"/>
      <c r="DR89" s="40"/>
      <c r="DS89" s="40"/>
      <c r="DT89" s="40"/>
      <c r="DU89" s="40"/>
      <c r="DV89" s="40"/>
      <c r="DW89" s="40"/>
      <c r="DX89" s="40"/>
      <c r="DY89" s="40"/>
      <c r="DZ89" s="40"/>
      <c r="EA89" s="40"/>
      <c r="EB89" s="40"/>
      <c r="EC89" s="40"/>
      <c r="ED89" s="40"/>
      <c r="EE89" s="40"/>
      <c r="EF89" s="40"/>
      <c r="EG89" s="40"/>
      <c r="EH89" s="40"/>
      <c r="EI89" s="40"/>
      <c r="EJ89" s="40"/>
      <c r="EK89" s="40"/>
      <c r="EL89" s="40"/>
      <c r="EM89" s="40"/>
      <c r="EN89" s="40"/>
      <c r="EO89" s="40"/>
      <c r="EP89" s="40"/>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40"/>
      <c r="FW89" s="40"/>
      <c r="FX89" s="40"/>
      <c r="FY89" s="40"/>
      <c r="FZ89" s="40"/>
      <c r="GA89" s="40"/>
      <c r="GB89" s="40"/>
      <c r="GC89" s="40"/>
      <c r="GD89" s="40"/>
      <c r="GE89" s="40"/>
      <c r="GF89" s="40"/>
      <c r="GG89" s="40"/>
      <c r="GH89" s="40"/>
      <c r="GI89" s="40"/>
      <c r="GJ89" s="40"/>
      <c r="GK89" s="40"/>
      <c r="GL89" s="40"/>
      <c r="GM89" s="40"/>
      <c r="GN89" s="40"/>
      <c r="GO89" s="40"/>
      <c r="GP89" s="40"/>
      <c r="GQ89" s="40"/>
      <c r="GR89" s="40"/>
      <c r="GS89" s="40"/>
      <c r="GT89" s="40"/>
      <c r="GU89" s="40"/>
      <c r="GV89" s="40"/>
      <c r="GW89" s="40"/>
      <c r="GX89" s="40"/>
      <c r="GY89" s="40"/>
      <c r="GZ89" s="40"/>
      <c r="HA89" s="40"/>
      <c r="HB89" s="40"/>
      <c r="HC89" s="40"/>
      <c r="HD89" s="40"/>
      <c r="HE89" s="40"/>
      <c r="HF89" s="40"/>
      <c r="HG89" s="40"/>
      <c r="HH89" s="40"/>
      <c r="HI89" s="40"/>
      <c r="HJ89" s="40"/>
      <c r="HK89" s="40"/>
      <c r="HL89" s="40"/>
      <c r="HM89" s="40"/>
      <c r="HN89" s="40"/>
      <c r="HO89" s="40"/>
    </row>
    <row r="90" spans="1:223" s="3" customFormat="1" ht="18.75" customHeight="1">
      <c r="A90" s="54"/>
      <c r="B90" s="111" t="s">
        <v>241</v>
      </c>
      <c r="C90" s="117" t="s">
        <v>242</v>
      </c>
      <c r="D90" s="80" t="s">
        <v>243</v>
      </c>
      <c r="E90" s="80" t="s">
        <v>243</v>
      </c>
      <c r="F90" s="19">
        <v>0</v>
      </c>
      <c r="G90" s="60">
        <v>44260</v>
      </c>
      <c r="H90" s="60">
        <v>44295</v>
      </c>
      <c r="I90" s="14"/>
      <c r="J90" s="14"/>
      <c r="K90" s="40"/>
      <c r="L90" s="40"/>
      <c r="M90" s="40"/>
      <c r="N90" s="40"/>
      <c r="O90" s="40"/>
      <c r="P90" s="40"/>
      <c r="Q90" s="128"/>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c r="CT90" s="40"/>
      <c r="CU90" s="40"/>
      <c r="CV90" s="40"/>
      <c r="CW90" s="40"/>
      <c r="CX90" s="40"/>
      <c r="CY90" s="40"/>
      <c r="CZ90" s="40"/>
      <c r="DA90" s="40"/>
      <c r="DB90" s="40"/>
      <c r="DC90" s="40"/>
      <c r="DD90" s="40"/>
      <c r="DE90" s="40"/>
      <c r="DF90" s="40"/>
      <c r="DG90" s="40"/>
      <c r="DH90" s="40"/>
      <c r="DI90" s="40"/>
      <c r="DJ90" s="40"/>
      <c r="DK90" s="40"/>
      <c r="DL90" s="40"/>
      <c r="DM90" s="40"/>
      <c r="DN90" s="40"/>
      <c r="DO90" s="40"/>
      <c r="DP90" s="40"/>
      <c r="DQ90" s="40"/>
      <c r="DR90" s="40"/>
      <c r="DS90" s="40"/>
      <c r="DT90" s="40"/>
      <c r="DU90" s="40"/>
      <c r="DV90" s="40"/>
      <c r="DW90" s="40"/>
      <c r="DX90" s="40"/>
      <c r="DY90" s="40"/>
      <c r="DZ90" s="40"/>
      <c r="EA90" s="40"/>
      <c r="EB90" s="40"/>
      <c r="EC90" s="40"/>
      <c r="ED90" s="40"/>
      <c r="EE90" s="40"/>
      <c r="EF90" s="40"/>
      <c r="EG90" s="40"/>
      <c r="EH90" s="40"/>
      <c r="EI90" s="40"/>
      <c r="EJ90" s="40"/>
      <c r="EK90" s="40"/>
      <c r="EL90" s="40"/>
      <c r="EM90" s="40"/>
      <c r="EN90" s="40"/>
      <c r="EO90" s="40"/>
      <c r="EP90" s="40"/>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40"/>
      <c r="FW90" s="40"/>
      <c r="FX90" s="40"/>
      <c r="FY90" s="40"/>
      <c r="FZ90" s="40"/>
      <c r="GA90" s="40"/>
      <c r="GB90" s="40"/>
      <c r="GC90" s="40"/>
      <c r="GD90" s="40"/>
      <c r="GE90" s="40"/>
      <c r="GF90" s="40"/>
      <c r="GG90" s="40"/>
      <c r="GH90" s="40"/>
      <c r="GI90" s="40"/>
      <c r="GJ90" s="40"/>
      <c r="GK90" s="40"/>
      <c r="GL90" s="40"/>
      <c r="GM90" s="40"/>
      <c r="GN90" s="40"/>
      <c r="GO90" s="40"/>
      <c r="GP90" s="40"/>
      <c r="GQ90" s="40"/>
      <c r="GR90" s="40"/>
      <c r="GS90" s="40"/>
      <c r="GT90" s="40"/>
      <c r="GU90" s="40"/>
      <c r="GV90" s="40"/>
      <c r="GW90" s="40"/>
      <c r="GX90" s="40"/>
      <c r="GY90" s="40"/>
      <c r="GZ90" s="40"/>
      <c r="HA90" s="40"/>
      <c r="HB90" s="40"/>
      <c r="HC90" s="40"/>
      <c r="HD90" s="40"/>
      <c r="HE90" s="40"/>
      <c r="HF90" s="40"/>
      <c r="HG90" s="40"/>
      <c r="HH90" s="40"/>
      <c r="HI90" s="40"/>
      <c r="HJ90" s="40"/>
      <c r="HK90" s="40"/>
      <c r="HL90" s="40"/>
      <c r="HM90" s="40"/>
      <c r="HN90" s="40"/>
      <c r="HO90" s="40"/>
    </row>
    <row r="91" spans="1:223" s="3" customFormat="1" ht="18.75" customHeight="1">
      <c r="A91" s="54"/>
      <c r="B91" s="111" t="s">
        <v>244</v>
      </c>
      <c r="C91" s="117" t="s">
        <v>245</v>
      </c>
      <c r="D91" s="81" t="str">
        <f>D90</f>
        <v>C.3.2</v>
      </c>
      <c r="E91" s="80" t="s">
        <v>246</v>
      </c>
      <c r="F91" s="19">
        <v>0</v>
      </c>
      <c r="G91" s="60">
        <v>44302</v>
      </c>
      <c r="H91" s="60">
        <v>44407</v>
      </c>
      <c r="I91" s="14"/>
      <c r="J91" s="14"/>
      <c r="K91" s="40"/>
      <c r="L91" s="40"/>
      <c r="M91" s="40"/>
      <c r="N91" s="40"/>
      <c r="O91" s="40"/>
      <c r="P91" s="40"/>
      <c r="Q91" s="128"/>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c r="CT91" s="40"/>
      <c r="CU91" s="40"/>
      <c r="CV91" s="40"/>
      <c r="CW91" s="40"/>
      <c r="CX91" s="40"/>
      <c r="CY91" s="40"/>
      <c r="CZ91" s="40"/>
      <c r="DA91" s="40"/>
      <c r="DB91" s="40"/>
      <c r="DC91" s="40"/>
      <c r="DD91" s="40"/>
      <c r="DE91" s="40"/>
      <c r="DF91" s="40"/>
      <c r="DG91" s="40"/>
      <c r="DH91" s="40"/>
      <c r="DI91" s="40"/>
      <c r="DJ91" s="40"/>
      <c r="DK91" s="40"/>
      <c r="DL91" s="40"/>
      <c r="DM91" s="40"/>
      <c r="DN91" s="40"/>
      <c r="DO91" s="40"/>
      <c r="DP91" s="40"/>
      <c r="DQ91" s="40"/>
      <c r="DR91" s="40"/>
      <c r="DS91" s="40"/>
      <c r="DT91" s="40"/>
      <c r="DU91" s="40"/>
      <c r="DV91" s="40"/>
      <c r="DW91" s="40"/>
      <c r="DX91" s="40"/>
      <c r="DY91" s="40"/>
      <c r="DZ91" s="40"/>
      <c r="EA91" s="40"/>
      <c r="EB91" s="40"/>
      <c r="EC91" s="40"/>
      <c r="ED91" s="40"/>
      <c r="EE91" s="40"/>
      <c r="EF91" s="40"/>
      <c r="EG91" s="40"/>
      <c r="EH91" s="40"/>
      <c r="EI91" s="40"/>
      <c r="EJ91" s="40"/>
      <c r="EK91" s="40"/>
      <c r="EL91" s="40"/>
      <c r="EM91" s="40"/>
      <c r="EN91" s="40"/>
      <c r="EO91" s="40"/>
      <c r="EP91" s="40"/>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40"/>
      <c r="FW91" s="40"/>
      <c r="FX91" s="40"/>
      <c r="FY91" s="40"/>
      <c r="FZ91" s="40"/>
      <c r="GA91" s="40"/>
      <c r="GB91" s="40"/>
      <c r="GC91" s="40"/>
      <c r="GD91" s="40"/>
      <c r="GE91" s="40"/>
      <c r="GF91" s="40"/>
      <c r="GG91" s="40"/>
      <c r="GH91" s="40"/>
      <c r="GI91" s="40"/>
      <c r="GJ91" s="40"/>
      <c r="GK91" s="40"/>
      <c r="GL91" s="40"/>
      <c r="GM91" s="40"/>
      <c r="GN91" s="40"/>
      <c r="GO91" s="40"/>
      <c r="GP91" s="40"/>
      <c r="GQ91" s="40"/>
      <c r="GR91" s="40"/>
      <c r="GS91" s="40"/>
      <c r="GT91" s="40"/>
      <c r="GU91" s="40"/>
      <c r="GV91" s="40"/>
      <c r="GW91" s="40"/>
      <c r="GX91" s="40"/>
      <c r="GY91" s="40"/>
      <c r="GZ91" s="40"/>
      <c r="HA91" s="40"/>
      <c r="HB91" s="40"/>
      <c r="HC91" s="40"/>
      <c r="HD91" s="40"/>
      <c r="HE91" s="40"/>
      <c r="HF91" s="40"/>
      <c r="HG91" s="40"/>
      <c r="HH91" s="40"/>
      <c r="HI91" s="40"/>
      <c r="HJ91" s="40"/>
      <c r="HK91" s="40"/>
      <c r="HL91" s="40"/>
      <c r="HM91" s="40"/>
      <c r="HN91" s="40"/>
      <c r="HO91" s="40"/>
    </row>
    <row r="92" spans="1:223" s="3" customFormat="1" ht="18.75" customHeight="1">
      <c r="A92" s="54"/>
      <c r="B92" s="118" t="s">
        <v>247</v>
      </c>
      <c r="C92" s="119" t="s">
        <v>248</v>
      </c>
      <c r="D92" s="149" t="s">
        <v>243</v>
      </c>
      <c r="E92" s="140" t="s">
        <v>249</v>
      </c>
      <c r="F92" s="19">
        <v>0</v>
      </c>
      <c r="G92" s="60">
        <v>44302</v>
      </c>
      <c r="H92" s="60">
        <v>44323</v>
      </c>
      <c r="I92" s="14"/>
      <c r="J92" s="14"/>
      <c r="K92" s="40"/>
      <c r="L92" s="40"/>
      <c r="M92" s="40"/>
      <c r="N92" s="40"/>
      <c r="O92" s="40"/>
      <c r="P92" s="40"/>
      <c r="Q92" s="128"/>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c r="CT92" s="40"/>
      <c r="CU92" s="40"/>
      <c r="CV92" s="40"/>
      <c r="CW92" s="40"/>
      <c r="CX92" s="40"/>
      <c r="CY92" s="40"/>
      <c r="CZ92" s="40"/>
      <c r="DA92" s="40"/>
      <c r="DB92" s="40"/>
      <c r="DC92" s="40"/>
      <c r="DD92" s="40"/>
      <c r="DE92" s="40"/>
      <c r="DF92" s="40"/>
      <c r="DG92" s="40"/>
      <c r="DH92" s="40"/>
      <c r="DI92" s="40"/>
      <c r="DJ92" s="40"/>
      <c r="DK92" s="40"/>
      <c r="DL92" s="40"/>
      <c r="DM92" s="40"/>
      <c r="DN92" s="40"/>
      <c r="DO92" s="40"/>
      <c r="DP92" s="40"/>
      <c r="DQ92" s="40"/>
      <c r="DR92" s="40"/>
      <c r="DS92" s="40"/>
      <c r="DT92" s="40"/>
      <c r="DU92" s="40"/>
      <c r="DV92" s="40"/>
      <c r="DW92" s="40"/>
      <c r="DX92" s="40"/>
      <c r="DY92" s="40"/>
      <c r="DZ92" s="40"/>
      <c r="EA92" s="40"/>
      <c r="EB92" s="40"/>
      <c r="EC92" s="40"/>
      <c r="ED92" s="40"/>
      <c r="EE92" s="40"/>
      <c r="EF92" s="40"/>
      <c r="EG92" s="40"/>
      <c r="EH92" s="40"/>
      <c r="EI92" s="40"/>
      <c r="EJ92" s="4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40"/>
      <c r="FW92" s="40"/>
      <c r="FX92" s="40"/>
      <c r="FY92" s="40"/>
      <c r="FZ92" s="40"/>
      <c r="GA92" s="40"/>
      <c r="GB92" s="40"/>
      <c r="GC92" s="40"/>
      <c r="GD92" s="40"/>
      <c r="GE92" s="40"/>
      <c r="GF92" s="40"/>
      <c r="GG92" s="40"/>
      <c r="GH92" s="40"/>
      <c r="GI92" s="40"/>
      <c r="GJ92" s="40"/>
      <c r="GK92" s="40"/>
      <c r="GL92" s="40"/>
      <c r="GM92" s="40"/>
      <c r="GN92" s="40"/>
      <c r="GO92" s="40"/>
      <c r="GP92" s="40"/>
      <c r="GQ92" s="40"/>
      <c r="GR92" s="40"/>
      <c r="GS92" s="40"/>
      <c r="GT92" s="40"/>
      <c r="GU92" s="40"/>
      <c r="GV92" s="40"/>
      <c r="GW92" s="40"/>
      <c r="GX92" s="40"/>
      <c r="GY92" s="40"/>
      <c r="GZ92" s="40"/>
      <c r="HA92" s="40"/>
      <c r="HB92" s="40"/>
      <c r="HC92" s="40"/>
      <c r="HD92" s="40"/>
      <c r="HE92" s="40"/>
      <c r="HF92" s="40"/>
      <c r="HG92" s="40"/>
      <c r="HH92" s="40"/>
      <c r="HI92" s="40"/>
      <c r="HJ92" s="40"/>
      <c r="HK92" s="40"/>
      <c r="HL92" s="40"/>
      <c r="HM92" s="40"/>
      <c r="HN92" s="40"/>
      <c r="HO92" s="40"/>
    </row>
    <row r="93" spans="1:223" s="3" customFormat="1" ht="18.75" customHeight="1">
      <c r="A93" s="54"/>
      <c r="B93" s="118" t="s">
        <v>250</v>
      </c>
      <c r="C93" s="119" t="s">
        <v>251</v>
      </c>
      <c r="D93" s="149" t="s">
        <v>243</v>
      </c>
      <c r="E93" s="140" t="s">
        <v>252</v>
      </c>
      <c r="F93" s="19">
        <v>0</v>
      </c>
      <c r="G93" s="60">
        <v>44330</v>
      </c>
      <c r="H93" s="60">
        <v>44358</v>
      </c>
      <c r="I93" s="14"/>
      <c r="J93" s="14"/>
      <c r="K93" s="40"/>
      <c r="L93" s="40"/>
      <c r="M93" s="40"/>
      <c r="N93" s="40"/>
      <c r="O93" s="40"/>
      <c r="P93" s="40"/>
      <c r="Q93" s="128"/>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0"/>
      <c r="DU93" s="40"/>
      <c r="DV93" s="40"/>
      <c r="DW93" s="40"/>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40"/>
      <c r="FW93" s="40"/>
      <c r="FX93" s="40"/>
      <c r="FY93" s="40"/>
      <c r="FZ93" s="40"/>
      <c r="GA93" s="40"/>
      <c r="GB93" s="40"/>
      <c r="GC93" s="40"/>
      <c r="GD93" s="40"/>
      <c r="GE93" s="40"/>
      <c r="GF93" s="40"/>
      <c r="GG93" s="40"/>
      <c r="GH93" s="40"/>
      <c r="GI93" s="40"/>
      <c r="GJ93" s="40"/>
      <c r="GK93" s="40"/>
      <c r="GL93" s="40"/>
      <c r="GM93" s="40"/>
      <c r="GN93" s="40"/>
      <c r="GO93" s="40"/>
      <c r="GP93" s="40"/>
      <c r="GQ93" s="40"/>
      <c r="GR93" s="40"/>
      <c r="GS93" s="40"/>
      <c r="GT93" s="40"/>
      <c r="GU93" s="40"/>
      <c r="GV93" s="40"/>
      <c r="GW93" s="40"/>
      <c r="GX93" s="40"/>
      <c r="GY93" s="40"/>
      <c r="GZ93" s="40"/>
      <c r="HA93" s="40"/>
      <c r="HB93" s="40"/>
      <c r="HC93" s="40"/>
      <c r="HD93" s="40"/>
      <c r="HE93" s="40"/>
      <c r="HF93" s="40"/>
      <c r="HG93" s="40"/>
      <c r="HH93" s="40"/>
      <c r="HI93" s="40"/>
      <c r="HJ93" s="40"/>
      <c r="HK93" s="40"/>
      <c r="HL93" s="40"/>
      <c r="HM93" s="40"/>
      <c r="HN93" s="40"/>
      <c r="HO93" s="40"/>
    </row>
    <row r="94" spans="1:223" s="3" customFormat="1" ht="30.75" customHeight="1">
      <c r="A94" s="54"/>
      <c r="B94" s="118" t="s">
        <v>253</v>
      </c>
      <c r="C94" s="134" t="s">
        <v>254</v>
      </c>
      <c r="D94" s="149" t="s">
        <v>243</v>
      </c>
      <c r="E94" s="140" t="s">
        <v>255</v>
      </c>
      <c r="F94" s="19">
        <v>0</v>
      </c>
      <c r="G94" s="60">
        <v>44365</v>
      </c>
      <c r="H94" s="60">
        <v>44400</v>
      </c>
      <c r="I94" s="14"/>
      <c r="J94" s="14"/>
      <c r="K94" s="40"/>
      <c r="L94" s="40"/>
      <c r="M94" s="40"/>
      <c r="N94" s="40"/>
      <c r="O94" s="40"/>
      <c r="P94" s="40"/>
      <c r="Q94" s="128"/>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c r="CT94" s="40"/>
      <c r="CU94" s="40"/>
      <c r="CV94" s="40"/>
      <c r="CW94" s="40"/>
      <c r="CX94" s="40"/>
      <c r="CY94" s="40"/>
      <c r="CZ94" s="40"/>
      <c r="DA94" s="40"/>
      <c r="DB94" s="40"/>
      <c r="DC94" s="40"/>
      <c r="DD94" s="40"/>
      <c r="DE94" s="40"/>
      <c r="DF94" s="40"/>
      <c r="DG94" s="40"/>
      <c r="DH94" s="40"/>
      <c r="DI94" s="40"/>
      <c r="DJ94" s="40"/>
      <c r="DK94" s="40"/>
      <c r="DL94" s="40"/>
      <c r="DM94" s="40"/>
      <c r="DN94" s="40"/>
      <c r="DO94" s="40"/>
      <c r="DP94" s="40"/>
      <c r="DQ94" s="40"/>
      <c r="DR94" s="40"/>
      <c r="DS94" s="40"/>
      <c r="DT94" s="40"/>
      <c r="DU94" s="40"/>
      <c r="DV94" s="40"/>
      <c r="DW94" s="40"/>
      <c r="DX94" s="40"/>
      <c r="DY94" s="40"/>
      <c r="DZ94" s="40"/>
      <c r="EA94" s="40"/>
      <c r="EB94" s="40"/>
      <c r="EC94" s="40"/>
      <c r="ED94" s="40"/>
      <c r="EE94" s="40"/>
      <c r="EF94" s="40"/>
      <c r="EG94" s="40"/>
      <c r="EH94" s="40"/>
      <c r="EI94" s="40"/>
      <c r="EJ94" s="4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40"/>
      <c r="FW94" s="40"/>
      <c r="FX94" s="40"/>
      <c r="FY94" s="40"/>
      <c r="FZ94" s="40"/>
      <c r="GA94" s="40"/>
      <c r="GB94" s="40"/>
      <c r="GC94" s="40"/>
      <c r="GD94" s="40"/>
      <c r="GE94" s="40"/>
      <c r="GF94" s="40"/>
      <c r="GG94" s="40"/>
      <c r="GH94" s="40"/>
      <c r="GI94" s="40"/>
      <c r="GJ94" s="40"/>
      <c r="GK94" s="40"/>
      <c r="GL94" s="40"/>
      <c r="GM94" s="40"/>
      <c r="GN94" s="40"/>
      <c r="GO94" s="40"/>
      <c r="GP94" s="40"/>
      <c r="GQ94" s="40"/>
      <c r="GR94" s="40"/>
      <c r="GS94" s="40"/>
      <c r="GT94" s="40"/>
      <c r="GU94" s="40"/>
      <c r="GV94" s="40"/>
      <c r="GW94" s="40"/>
      <c r="GX94" s="40"/>
      <c r="GY94" s="40"/>
      <c r="GZ94" s="40"/>
      <c r="HA94" s="40"/>
      <c r="HB94" s="40"/>
      <c r="HC94" s="40"/>
      <c r="HD94" s="40"/>
      <c r="HE94" s="40"/>
      <c r="HF94" s="40"/>
      <c r="HG94" s="40"/>
      <c r="HH94" s="40"/>
      <c r="HI94" s="40"/>
      <c r="HJ94" s="40"/>
      <c r="HK94" s="40"/>
      <c r="HL94" s="40"/>
      <c r="HM94" s="40"/>
      <c r="HN94" s="40"/>
      <c r="HO94" s="40"/>
    </row>
    <row r="95" spans="1:223" s="3" customFormat="1" ht="30.75" customHeight="1">
      <c r="A95" s="54"/>
      <c r="B95" s="118" t="s">
        <v>256</v>
      </c>
      <c r="C95" s="134" t="s">
        <v>188</v>
      </c>
      <c r="D95" s="149" t="s">
        <v>243</v>
      </c>
      <c r="E95" s="140" t="s">
        <v>257</v>
      </c>
      <c r="F95" s="19">
        <v>0</v>
      </c>
      <c r="G95" s="60">
        <v>44400</v>
      </c>
      <c r="H95" s="60">
        <v>44407</v>
      </c>
      <c r="I95" s="14"/>
      <c r="J95" s="14"/>
      <c r="K95" s="40"/>
      <c r="L95" s="40"/>
      <c r="M95" s="40"/>
      <c r="N95" s="40"/>
      <c r="O95" s="40"/>
      <c r="P95" s="40"/>
      <c r="Q95" s="128"/>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40"/>
      <c r="FW95" s="40"/>
      <c r="FX95" s="40"/>
      <c r="FY95" s="40"/>
      <c r="FZ95" s="40"/>
      <c r="GA95" s="40"/>
      <c r="GB95" s="40"/>
      <c r="GC95" s="40"/>
      <c r="GD95" s="40"/>
      <c r="GE95" s="40"/>
      <c r="GF95" s="40"/>
      <c r="GG95" s="40"/>
      <c r="GH95" s="40"/>
      <c r="GI95" s="40"/>
      <c r="GJ95" s="40"/>
      <c r="GK95" s="40"/>
      <c r="GL95" s="40"/>
      <c r="GM95" s="40"/>
      <c r="GN95" s="40"/>
      <c r="GO95" s="40"/>
      <c r="GP95" s="40"/>
      <c r="GQ95" s="40"/>
      <c r="GR95" s="40"/>
      <c r="GS95" s="40"/>
      <c r="GT95" s="40"/>
      <c r="GU95" s="40"/>
      <c r="GV95" s="40"/>
      <c r="GW95" s="40"/>
      <c r="GX95" s="40"/>
      <c r="GY95" s="40"/>
      <c r="GZ95" s="40"/>
      <c r="HA95" s="40"/>
      <c r="HB95" s="40"/>
      <c r="HC95" s="40"/>
      <c r="HD95" s="40"/>
      <c r="HE95" s="40"/>
      <c r="HF95" s="40"/>
      <c r="HG95" s="40"/>
      <c r="HH95" s="40"/>
      <c r="HI95" s="40"/>
      <c r="HJ95" s="40"/>
      <c r="HK95" s="40"/>
      <c r="HL95" s="40"/>
      <c r="HM95" s="40"/>
      <c r="HN95" s="40"/>
      <c r="HO95" s="40"/>
    </row>
    <row r="96" spans="1:223" s="3" customFormat="1" ht="18.75" customHeight="1">
      <c r="A96" s="54"/>
      <c r="B96" s="111" t="s">
        <v>258</v>
      </c>
      <c r="C96" s="117" t="s">
        <v>259</v>
      </c>
      <c r="D96" s="81" t="s">
        <v>243</v>
      </c>
      <c r="E96" s="80" t="s">
        <v>260</v>
      </c>
      <c r="F96" s="19">
        <v>0</v>
      </c>
      <c r="G96" s="60">
        <v>44414</v>
      </c>
      <c r="H96" s="60">
        <v>44505</v>
      </c>
      <c r="I96" s="14"/>
      <c r="J96" s="14"/>
      <c r="K96" s="40"/>
      <c r="L96" s="40"/>
      <c r="M96" s="40"/>
      <c r="N96" s="40"/>
      <c r="O96" s="40"/>
      <c r="P96" s="40"/>
      <c r="Q96" s="128"/>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c r="CJ96" s="40"/>
      <c r="CK96" s="40"/>
      <c r="CL96" s="40"/>
      <c r="CM96" s="40"/>
      <c r="CN96" s="40"/>
      <c r="CO96" s="40"/>
      <c r="CP96" s="40"/>
      <c r="CQ96" s="40"/>
      <c r="CR96" s="40"/>
      <c r="CS96" s="40"/>
      <c r="CT96" s="40"/>
      <c r="CU96" s="40"/>
      <c r="CV96" s="40"/>
      <c r="CW96" s="40"/>
      <c r="CX96" s="40"/>
      <c r="CY96" s="40"/>
      <c r="CZ96" s="40"/>
      <c r="DA96" s="40"/>
      <c r="DB96" s="40"/>
      <c r="DC96" s="40"/>
      <c r="DD96" s="40"/>
      <c r="DE96" s="40"/>
      <c r="DF96" s="40"/>
      <c r="DG96" s="40"/>
      <c r="DH96" s="40"/>
      <c r="DI96" s="40"/>
      <c r="DJ96" s="40"/>
      <c r="DK96" s="40"/>
      <c r="DL96" s="40"/>
      <c r="DM96" s="40"/>
      <c r="DN96" s="40"/>
      <c r="DO96" s="40"/>
      <c r="DP96" s="40"/>
      <c r="DQ96" s="40"/>
      <c r="DR96" s="40"/>
      <c r="DS96" s="40"/>
      <c r="DT96" s="40"/>
      <c r="DU96" s="40"/>
      <c r="DV96" s="40"/>
      <c r="DW96" s="40"/>
      <c r="DX96" s="40"/>
      <c r="DY96" s="40"/>
      <c r="DZ96" s="40"/>
      <c r="EA96" s="40"/>
      <c r="EB96" s="40"/>
      <c r="EC96" s="40"/>
      <c r="ED96" s="40"/>
      <c r="EE96" s="40"/>
      <c r="EF96" s="40"/>
      <c r="EG96" s="40"/>
      <c r="EH96" s="40"/>
      <c r="EI96" s="40"/>
      <c r="EJ96" s="4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40"/>
      <c r="FW96" s="40"/>
      <c r="FX96" s="40"/>
      <c r="FY96" s="40"/>
      <c r="FZ96" s="40"/>
      <c r="GA96" s="40"/>
      <c r="GB96" s="40"/>
      <c r="GC96" s="40"/>
      <c r="GD96" s="40"/>
      <c r="GE96" s="40"/>
      <c r="GF96" s="40"/>
      <c r="GG96" s="40"/>
      <c r="GH96" s="40"/>
      <c r="GI96" s="40"/>
      <c r="GJ96" s="40"/>
      <c r="GK96" s="40"/>
      <c r="GL96" s="40"/>
      <c r="GM96" s="40"/>
      <c r="GN96" s="40"/>
      <c r="GO96" s="40"/>
      <c r="GP96" s="40"/>
      <c r="GQ96" s="40"/>
      <c r="GR96" s="40"/>
      <c r="GS96" s="40"/>
      <c r="GT96" s="40"/>
      <c r="GU96" s="40"/>
      <c r="GV96" s="40"/>
      <c r="GW96" s="40"/>
      <c r="GX96" s="40"/>
      <c r="GY96" s="40"/>
      <c r="GZ96" s="40"/>
      <c r="HA96" s="40"/>
      <c r="HB96" s="40"/>
      <c r="HC96" s="40"/>
      <c r="HD96" s="40"/>
      <c r="HE96" s="40"/>
      <c r="HF96" s="40"/>
      <c r="HG96" s="40"/>
      <c r="HH96" s="40"/>
      <c r="HI96" s="40"/>
      <c r="HJ96" s="40"/>
      <c r="HK96" s="40"/>
      <c r="HL96" s="40"/>
      <c r="HM96" s="40"/>
      <c r="HN96" s="40"/>
      <c r="HO96" s="40"/>
    </row>
    <row r="97" spans="1:223" s="3" customFormat="1" ht="22.5" customHeight="1">
      <c r="A97" s="54"/>
      <c r="B97" s="118" t="s">
        <v>261</v>
      </c>
      <c r="C97" s="134" t="s">
        <v>262</v>
      </c>
      <c r="D97" s="149" t="s">
        <v>243</v>
      </c>
      <c r="E97" s="140" t="s">
        <v>263</v>
      </c>
      <c r="F97" s="19">
        <v>0</v>
      </c>
      <c r="G97" s="60">
        <v>44414</v>
      </c>
      <c r="H97" s="60">
        <v>44442</v>
      </c>
      <c r="I97" s="14"/>
      <c r="J97" s="14"/>
      <c r="K97" s="40"/>
      <c r="L97" s="40"/>
      <c r="M97" s="40"/>
      <c r="N97" s="40"/>
      <c r="O97" s="40"/>
      <c r="P97" s="40"/>
      <c r="Q97" s="128"/>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c r="CT97" s="40"/>
      <c r="CU97" s="40"/>
      <c r="CV97" s="40"/>
      <c r="CW97" s="40"/>
      <c r="CX97" s="40"/>
      <c r="CY97" s="40"/>
      <c r="CZ97" s="40"/>
      <c r="DA97" s="40"/>
      <c r="DB97" s="40"/>
      <c r="DC97" s="40"/>
      <c r="DD97" s="40"/>
      <c r="DE97" s="40"/>
      <c r="DF97" s="40"/>
      <c r="DG97" s="40"/>
      <c r="DH97" s="40"/>
      <c r="DI97" s="40"/>
      <c r="DJ97" s="40"/>
      <c r="DK97" s="40"/>
      <c r="DL97" s="40"/>
      <c r="DM97" s="40"/>
      <c r="DN97" s="40"/>
      <c r="DO97" s="40"/>
      <c r="DP97" s="40"/>
      <c r="DQ97" s="40"/>
      <c r="DR97" s="40"/>
      <c r="DS97" s="40"/>
      <c r="DT97" s="40"/>
      <c r="DU97" s="40"/>
      <c r="DV97" s="40"/>
      <c r="DW97" s="40"/>
      <c r="DX97" s="40"/>
      <c r="DY97" s="40"/>
      <c r="DZ97" s="40"/>
      <c r="EA97" s="40"/>
      <c r="EB97" s="40"/>
      <c r="EC97" s="40"/>
      <c r="ED97" s="40"/>
      <c r="EE97" s="40"/>
      <c r="EF97" s="40"/>
      <c r="EG97" s="40"/>
      <c r="EH97" s="40"/>
      <c r="EI97" s="40"/>
      <c r="EJ97" s="4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40"/>
      <c r="FW97" s="40"/>
      <c r="FX97" s="40"/>
      <c r="FY97" s="40"/>
      <c r="FZ97" s="40"/>
      <c r="GA97" s="40"/>
      <c r="GB97" s="40"/>
      <c r="GC97" s="40"/>
      <c r="GD97" s="40"/>
      <c r="GE97" s="40"/>
      <c r="GF97" s="40"/>
      <c r="GG97" s="40"/>
      <c r="GH97" s="40"/>
      <c r="GI97" s="40"/>
      <c r="GJ97" s="40"/>
      <c r="GK97" s="40"/>
      <c r="GL97" s="40"/>
      <c r="GM97" s="40"/>
      <c r="GN97" s="40"/>
      <c r="GO97" s="40"/>
      <c r="GP97" s="40"/>
      <c r="GQ97" s="40"/>
      <c r="GR97" s="40"/>
      <c r="GS97" s="40"/>
      <c r="GT97" s="40"/>
      <c r="GU97" s="40"/>
      <c r="GV97" s="40"/>
      <c r="GW97" s="40"/>
      <c r="GX97" s="40"/>
      <c r="GY97" s="40"/>
      <c r="GZ97" s="40"/>
      <c r="HA97" s="40"/>
      <c r="HB97" s="40"/>
      <c r="HC97" s="40"/>
      <c r="HD97" s="40"/>
      <c r="HE97" s="40"/>
      <c r="HF97" s="40"/>
      <c r="HG97" s="40"/>
      <c r="HH97" s="40"/>
      <c r="HI97" s="40"/>
      <c r="HJ97" s="40"/>
      <c r="HK97" s="40"/>
      <c r="HL97" s="40"/>
      <c r="HM97" s="40"/>
      <c r="HN97" s="40"/>
      <c r="HO97" s="40"/>
    </row>
    <row r="98" spans="1:223" s="3" customFormat="1" ht="18.75" customHeight="1">
      <c r="A98" s="54"/>
      <c r="B98" s="118" t="s">
        <v>264</v>
      </c>
      <c r="C98" s="134" t="s">
        <v>265</v>
      </c>
      <c r="D98" s="149" t="s">
        <v>243</v>
      </c>
      <c r="E98" s="140" t="s">
        <v>266</v>
      </c>
      <c r="F98" s="19">
        <v>0</v>
      </c>
      <c r="G98" s="60">
        <v>44449</v>
      </c>
      <c r="H98" s="60">
        <v>44477</v>
      </c>
      <c r="I98" s="14"/>
      <c r="J98" s="14"/>
      <c r="K98" s="40"/>
      <c r="L98" s="40"/>
      <c r="M98" s="40"/>
      <c r="N98" s="40"/>
      <c r="O98" s="40"/>
      <c r="P98" s="40"/>
      <c r="Q98" s="128"/>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40"/>
      <c r="FW98" s="40"/>
      <c r="FX98" s="40"/>
      <c r="FY98" s="40"/>
      <c r="FZ98" s="40"/>
      <c r="GA98" s="40"/>
      <c r="GB98" s="40"/>
      <c r="GC98" s="40"/>
      <c r="GD98" s="40"/>
      <c r="GE98" s="40"/>
      <c r="GF98" s="40"/>
      <c r="GG98" s="40"/>
      <c r="GH98" s="40"/>
      <c r="GI98" s="40"/>
      <c r="GJ98" s="40"/>
      <c r="GK98" s="40"/>
      <c r="GL98" s="40"/>
      <c r="GM98" s="40"/>
      <c r="GN98" s="40"/>
      <c r="GO98" s="40"/>
      <c r="GP98" s="40"/>
      <c r="GQ98" s="40"/>
      <c r="GR98" s="40"/>
      <c r="GS98" s="40"/>
      <c r="GT98" s="40"/>
      <c r="GU98" s="40"/>
      <c r="GV98" s="40"/>
      <c r="GW98" s="40"/>
      <c r="GX98" s="40"/>
      <c r="GY98" s="40"/>
      <c r="GZ98" s="40"/>
      <c r="HA98" s="40"/>
      <c r="HB98" s="40"/>
      <c r="HC98" s="40"/>
      <c r="HD98" s="40"/>
      <c r="HE98" s="40"/>
      <c r="HF98" s="40"/>
      <c r="HG98" s="40"/>
      <c r="HH98" s="40"/>
      <c r="HI98" s="40"/>
      <c r="HJ98" s="40"/>
      <c r="HK98" s="40"/>
      <c r="HL98" s="40"/>
      <c r="HM98" s="40"/>
      <c r="HN98" s="40"/>
      <c r="HO98" s="40"/>
    </row>
    <row r="99" spans="1:223" s="3" customFormat="1" ht="18.75" customHeight="1">
      <c r="A99" s="54"/>
      <c r="B99" s="118" t="s">
        <v>267</v>
      </c>
      <c r="C99" s="119" t="s">
        <v>268</v>
      </c>
      <c r="D99" s="149" t="s">
        <v>243</v>
      </c>
      <c r="E99" s="140" t="s">
        <v>269</v>
      </c>
      <c r="F99" s="19">
        <v>0</v>
      </c>
      <c r="G99" s="60">
        <v>44477</v>
      </c>
      <c r="H99" s="60">
        <v>44498</v>
      </c>
      <c r="I99" s="14"/>
      <c r="J99" s="14"/>
      <c r="K99" s="40"/>
      <c r="L99" s="40"/>
      <c r="M99" s="40"/>
      <c r="N99" s="40"/>
      <c r="O99" s="40"/>
      <c r="P99" s="40"/>
      <c r="Q99" s="128"/>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c r="CT99" s="40"/>
      <c r="CU99" s="40"/>
      <c r="CV99" s="40"/>
      <c r="CW99" s="40"/>
      <c r="CX99" s="40"/>
      <c r="CY99" s="40"/>
      <c r="CZ99" s="40"/>
      <c r="DA99" s="40"/>
      <c r="DB99" s="40"/>
      <c r="DC99" s="40"/>
      <c r="DD99" s="40"/>
      <c r="DE99" s="40"/>
      <c r="DF99" s="40"/>
      <c r="DG99" s="40"/>
      <c r="DH99" s="40"/>
      <c r="DI99" s="40"/>
      <c r="DJ99" s="40"/>
      <c r="DK99" s="40"/>
      <c r="DL99" s="40"/>
      <c r="DM99" s="40"/>
      <c r="DN99" s="40"/>
      <c r="DO99" s="40"/>
      <c r="DP99" s="40"/>
      <c r="DQ99" s="40"/>
      <c r="DR99" s="40"/>
      <c r="DS99" s="40"/>
      <c r="DT99" s="40"/>
      <c r="DU99" s="40"/>
      <c r="DV99" s="40"/>
      <c r="DW99" s="40"/>
      <c r="DX99" s="40"/>
      <c r="DY99" s="40"/>
      <c r="DZ99" s="40"/>
      <c r="EA99" s="40"/>
      <c r="EB99" s="40"/>
      <c r="EC99" s="40"/>
      <c r="ED99" s="40"/>
      <c r="EE99" s="40"/>
      <c r="EF99" s="40"/>
      <c r="EG99" s="40"/>
      <c r="EH99" s="40"/>
      <c r="EI99" s="40"/>
      <c r="EJ99" s="4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40"/>
      <c r="FW99" s="40"/>
      <c r="FX99" s="40"/>
      <c r="FY99" s="40"/>
      <c r="FZ99" s="40"/>
      <c r="GA99" s="40"/>
      <c r="GB99" s="40"/>
      <c r="GC99" s="40"/>
      <c r="GD99" s="40"/>
      <c r="GE99" s="40"/>
      <c r="GF99" s="40"/>
      <c r="GG99" s="40"/>
      <c r="GH99" s="40"/>
      <c r="GI99" s="40"/>
      <c r="GJ99" s="40"/>
      <c r="GK99" s="40"/>
      <c r="GL99" s="40"/>
      <c r="GM99" s="40"/>
      <c r="GN99" s="40"/>
      <c r="GO99" s="40"/>
      <c r="GP99" s="40"/>
      <c r="GQ99" s="40"/>
      <c r="GR99" s="40"/>
      <c r="GS99" s="40"/>
      <c r="GT99" s="40"/>
      <c r="GU99" s="40"/>
      <c r="GV99" s="40"/>
      <c r="GW99" s="40"/>
      <c r="GX99" s="40"/>
      <c r="GY99" s="40"/>
      <c r="GZ99" s="40"/>
      <c r="HA99" s="40"/>
      <c r="HB99" s="40"/>
      <c r="HC99" s="40"/>
      <c r="HD99" s="40"/>
      <c r="HE99" s="40"/>
      <c r="HF99" s="40"/>
      <c r="HG99" s="40"/>
      <c r="HH99" s="40"/>
      <c r="HI99" s="40"/>
      <c r="HJ99" s="40"/>
      <c r="HK99" s="40"/>
      <c r="HL99" s="40"/>
      <c r="HM99" s="40"/>
      <c r="HN99" s="40"/>
      <c r="HO99" s="40"/>
    </row>
    <row r="100" spans="1:223" s="3" customFormat="1" ht="18.75" customHeight="1">
      <c r="A100" s="54"/>
      <c r="B100" s="118" t="s">
        <v>270</v>
      </c>
      <c r="C100" s="134" t="s">
        <v>188</v>
      </c>
      <c r="D100" s="149" t="s">
        <v>243</v>
      </c>
      <c r="E100" s="140" t="s">
        <v>271</v>
      </c>
      <c r="F100" s="19">
        <v>0</v>
      </c>
      <c r="G100" s="60">
        <v>44498</v>
      </c>
      <c r="H100" s="60">
        <v>44505</v>
      </c>
      <c r="I100" s="14"/>
      <c r="J100" s="14"/>
      <c r="K100" s="40"/>
      <c r="L100" s="40"/>
      <c r="M100" s="40"/>
      <c r="N100" s="40"/>
      <c r="O100" s="40"/>
      <c r="P100" s="40"/>
      <c r="Q100" s="128"/>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c r="CT100" s="40"/>
      <c r="CU100" s="40"/>
      <c r="CV100" s="40"/>
      <c r="CW100" s="40"/>
      <c r="CX100" s="40"/>
      <c r="CY100" s="40"/>
      <c r="CZ100" s="40"/>
      <c r="DA100" s="40"/>
      <c r="DB100" s="40"/>
      <c r="DC100" s="40"/>
      <c r="DD100" s="40"/>
      <c r="DE100" s="40"/>
      <c r="DF100" s="40"/>
      <c r="DG100" s="40"/>
      <c r="DH100" s="40"/>
      <c r="DI100" s="40"/>
      <c r="DJ100" s="40"/>
      <c r="DK100" s="40"/>
      <c r="DL100" s="40"/>
      <c r="DM100" s="40"/>
      <c r="DN100" s="40"/>
      <c r="DO100" s="40"/>
      <c r="DP100" s="40"/>
      <c r="DQ100" s="40"/>
      <c r="DR100" s="40"/>
      <c r="DS100" s="40"/>
      <c r="DT100" s="40"/>
      <c r="DU100" s="40"/>
      <c r="DV100" s="40"/>
      <c r="DW100" s="40"/>
      <c r="DX100" s="40"/>
      <c r="DY100" s="40"/>
      <c r="DZ100" s="40"/>
      <c r="EA100" s="40"/>
      <c r="EB100" s="40"/>
      <c r="EC100" s="40"/>
      <c r="ED100" s="40"/>
      <c r="EE100" s="40"/>
      <c r="EF100" s="40"/>
      <c r="EG100" s="40"/>
      <c r="EH100" s="40"/>
      <c r="EI100" s="40"/>
      <c r="EJ100" s="40"/>
      <c r="EK100" s="40"/>
      <c r="EL100" s="40"/>
      <c r="EM100" s="40"/>
      <c r="EN100" s="40"/>
      <c r="EO100" s="40"/>
      <c r="EP100" s="40"/>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40"/>
      <c r="FW100" s="40"/>
      <c r="FX100" s="40"/>
      <c r="FY100" s="40"/>
      <c r="FZ100" s="40"/>
      <c r="GA100" s="40"/>
      <c r="GB100" s="40"/>
      <c r="GC100" s="40"/>
      <c r="GD100" s="40"/>
      <c r="GE100" s="40"/>
      <c r="GF100" s="40"/>
      <c r="GG100" s="40"/>
      <c r="GH100" s="40"/>
      <c r="GI100" s="40"/>
      <c r="GJ100" s="40"/>
      <c r="GK100" s="40"/>
      <c r="GL100" s="40"/>
      <c r="GM100" s="40"/>
      <c r="GN100" s="40"/>
      <c r="GO100" s="40"/>
      <c r="GP100" s="40"/>
      <c r="GQ100" s="40"/>
      <c r="GR100" s="40"/>
      <c r="GS100" s="40"/>
      <c r="GT100" s="40"/>
      <c r="GU100" s="40"/>
      <c r="GV100" s="40"/>
      <c r="GW100" s="40"/>
      <c r="GX100" s="40"/>
      <c r="GY100" s="40"/>
      <c r="GZ100" s="40"/>
      <c r="HA100" s="40"/>
      <c r="HB100" s="40"/>
      <c r="HC100" s="40"/>
      <c r="HD100" s="40"/>
      <c r="HE100" s="40"/>
      <c r="HF100" s="40"/>
      <c r="HG100" s="40"/>
      <c r="HH100" s="40"/>
      <c r="HI100" s="40"/>
      <c r="HJ100" s="40"/>
      <c r="HK100" s="40"/>
      <c r="HL100" s="40"/>
      <c r="HM100" s="40"/>
      <c r="HN100" s="40"/>
      <c r="HO100" s="40"/>
    </row>
    <row r="101" spans="1:223" s="3" customFormat="1" ht="18.75" customHeight="1">
      <c r="A101" s="54"/>
      <c r="B101" s="111" t="s">
        <v>272</v>
      </c>
      <c r="C101" s="117" t="s">
        <v>273</v>
      </c>
      <c r="D101" s="80" t="s">
        <v>274</v>
      </c>
      <c r="E101" s="80" t="s">
        <v>274</v>
      </c>
      <c r="F101" s="19">
        <v>0</v>
      </c>
      <c r="G101" s="60">
        <v>44512</v>
      </c>
      <c r="H101" s="60">
        <v>44533</v>
      </c>
      <c r="I101" s="14"/>
      <c r="J101" s="14"/>
      <c r="K101" s="40"/>
      <c r="L101" s="40"/>
      <c r="M101" s="40"/>
      <c r="N101" s="40"/>
      <c r="O101" s="40"/>
      <c r="P101" s="40"/>
      <c r="Q101" s="128"/>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40"/>
      <c r="FW101" s="40"/>
      <c r="FX101" s="40"/>
      <c r="FY101" s="40"/>
      <c r="FZ101" s="40"/>
      <c r="GA101" s="40"/>
      <c r="GB101" s="40"/>
      <c r="GC101" s="40"/>
      <c r="GD101" s="40"/>
      <c r="GE101" s="40"/>
      <c r="GF101" s="40"/>
      <c r="GG101" s="40"/>
      <c r="GH101" s="40"/>
      <c r="GI101" s="40"/>
      <c r="GJ101" s="40"/>
      <c r="GK101" s="40"/>
      <c r="GL101" s="40"/>
      <c r="GM101" s="40"/>
      <c r="GN101" s="40"/>
      <c r="GO101" s="40"/>
      <c r="GP101" s="40"/>
      <c r="GQ101" s="40"/>
      <c r="GR101" s="40"/>
      <c r="GS101" s="40"/>
      <c r="GT101" s="40"/>
      <c r="GU101" s="40"/>
      <c r="GV101" s="40"/>
      <c r="GW101" s="40"/>
      <c r="GX101" s="40"/>
      <c r="GY101" s="40"/>
      <c r="GZ101" s="40"/>
      <c r="HA101" s="40"/>
      <c r="HB101" s="40"/>
      <c r="HC101" s="40"/>
      <c r="HD101" s="40"/>
      <c r="HE101" s="40"/>
      <c r="HF101" s="40"/>
      <c r="HG101" s="40"/>
      <c r="HH101" s="40"/>
      <c r="HI101" s="40"/>
      <c r="HJ101" s="40"/>
      <c r="HK101" s="40"/>
      <c r="HL101" s="40"/>
      <c r="HM101" s="40"/>
      <c r="HN101" s="40"/>
      <c r="HO101" s="40"/>
    </row>
    <row r="102" spans="1:223" s="3" customFormat="1" ht="18.75" customHeight="1">
      <c r="A102" s="54" t="s">
        <v>51</v>
      </c>
      <c r="B102" s="120" t="s">
        <v>275</v>
      </c>
      <c r="C102" s="119" t="s">
        <v>276</v>
      </c>
      <c r="D102" s="105" t="str">
        <f>D101</f>
        <v>C.3.3</v>
      </c>
      <c r="E102" s="140" t="s">
        <v>277</v>
      </c>
      <c r="F102" s="19">
        <v>0</v>
      </c>
      <c r="G102" s="60">
        <v>44512</v>
      </c>
      <c r="H102" s="60">
        <v>44519</v>
      </c>
      <c r="I102" s="14"/>
      <c r="J102" s="14">
        <f t="shared" ca="1" si="11"/>
        <v>8</v>
      </c>
      <c r="K102" s="40"/>
      <c r="L102" s="40"/>
      <c r="M102" s="40"/>
      <c r="N102" s="40"/>
      <c r="O102" s="40"/>
      <c r="P102" s="40"/>
      <c r="Q102" s="128"/>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c r="CT102" s="40"/>
      <c r="CU102" s="40"/>
      <c r="CV102" s="40"/>
      <c r="CW102" s="40"/>
      <c r="CX102" s="40"/>
      <c r="CY102" s="40"/>
      <c r="CZ102" s="40"/>
      <c r="DA102" s="40"/>
      <c r="DB102" s="40"/>
      <c r="DC102" s="40"/>
      <c r="DD102" s="40"/>
      <c r="DE102" s="40"/>
      <c r="DF102" s="40"/>
      <c r="DG102" s="40"/>
      <c r="DH102" s="40"/>
      <c r="DI102" s="40"/>
      <c r="DJ102" s="40"/>
      <c r="DK102" s="40"/>
      <c r="DL102" s="40"/>
      <c r="DM102" s="40"/>
      <c r="DN102" s="40"/>
      <c r="DO102" s="40"/>
      <c r="DP102" s="40"/>
      <c r="DQ102" s="40"/>
      <c r="DR102" s="40"/>
      <c r="DS102" s="40"/>
      <c r="DT102" s="40"/>
      <c r="DU102" s="40"/>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40"/>
      <c r="FW102" s="40"/>
      <c r="FX102" s="40"/>
      <c r="FY102" s="40"/>
      <c r="FZ102" s="40"/>
      <c r="GA102" s="40"/>
      <c r="GB102" s="40"/>
      <c r="GC102" s="40"/>
      <c r="GD102" s="40"/>
      <c r="GE102" s="40"/>
      <c r="GF102" s="40"/>
      <c r="GG102" s="40"/>
      <c r="GH102" s="40"/>
      <c r="GI102" s="40"/>
      <c r="GJ102" s="40"/>
      <c r="GK102" s="40"/>
      <c r="GL102" s="40"/>
      <c r="GM102" s="40"/>
      <c r="GN102" s="40"/>
      <c r="GO102" s="40"/>
      <c r="GP102" s="40"/>
      <c r="GQ102" s="40"/>
      <c r="GR102" s="40"/>
      <c r="GS102" s="40"/>
      <c r="GT102" s="40"/>
      <c r="GU102" s="40"/>
      <c r="GV102" s="40"/>
      <c r="GW102" s="40"/>
      <c r="GX102" s="40"/>
      <c r="GY102" s="40"/>
      <c r="GZ102" s="40"/>
      <c r="HA102" s="40"/>
      <c r="HB102" s="40"/>
      <c r="HC102" s="40"/>
      <c r="HD102" s="40"/>
      <c r="HE102" s="40"/>
      <c r="HF102" s="40"/>
      <c r="HG102" s="40"/>
      <c r="HH102" s="40"/>
      <c r="HI102" s="40"/>
      <c r="HJ102" s="40"/>
      <c r="HK102" s="40"/>
      <c r="HL102" s="40"/>
      <c r="HM102" s="40"/>
      <c r="HN102" s="40"/>
      <c r="HO102" s="40"/>
    </row>
    <row r="103" spans="1:223" s="3" customFormat="1" ht="18.75" customHeight="1">
      <c r="A103" s="54"/>
      <c r="B103" s="118" t="s">
        <v>278</v>
      </c>
      <c r="C103" s="122" t="s">
        <v>279</v>
      </c>
      <c r="D103" s="150" t="s">
        <v>274</v>
      </c>
      <c r="E103" s="140" t="s">
        <v>280</v>
      </c>
      <c r="F103" s="19">
        <v>0</v>
      </c>
      <c r="G103" s="60">
        <v>44512</v>
      </c>
      <c r="H103" s="60">
        <v>44519</v>
      </c>
      <c r="I103" s="14"/>
      <c r="J103" s="14"/>
      <c r="K103" s="40"/>
      <c r="L103" s="40"/>
      <c r="M103" s="40"/>
      <c r="N103" s="40"/>
      <c r="O103" s="40"/>
      <c r="P103" s="40"/>
      <c r="Q103" s="128"/>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0"/>
      <c r="DB103" s="40"/>
      <c r="DC103" s="40"/>
      <c r="DD103" s="40"/>
      <c r="DE103" s="40"/>
      <c r="DF103" s="40"/>
      <c r="DG103" s="40"/>
      <c r="DH103" s="40"/>
      <c r="DI103" s="40"/>
      <c r="DJ103" s="40"/>
      <c r="DK103" s="40"/>
      <c r="DL103" s="40"/>
      <c r="DM103" s="40"/>
      <c r="DN103" s="40"/>
      <c r="DO103" s="40"/>
      <c r="DP103" s="40"/>
      <c r="DQ103" s="40"/>
      <c r="DR103" s="40"/>
      <c r="DS103" s="40"/>
      <c r="DT103" s="40"/>
      <c r="DU103" s="40"/>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40"/>
      <c r="FW103" s="40"/>
      <c r="FX103" s="40"/>
      <c r="FY103" s="40"/>
      <c r="FZ103" s="40"/>
      <c r="GA103" s="40"/>
      <c r="GB103" s="40"/>
      <c r="GC103" s="40"/>
      <c r="GD103" s="40"/>
      <c r="GE103" s="40"/>
      <c r="GF103" s="40"/>
      <c r="GG103" s="40"/>
      <c r="GH103" s="40"/>
      <c r="GI103" s="40"/>
      <c r="GJ103" s="40"/>
      <c r="GK103" s="40"/>
      <c r="GL103" s="40"/>
      <c r="GM103" s="40"/>
      <c r="GN103" s="40"/>
      <c r="GO103" s="40"/>
      <c r="GP103" s="40"/>
      <c r="GQ103" s="40"/>
      <c r="GR103" s="40"/>
      <c r="GS103" s="40"/>
      <c r="GT103" s="40"/>
      <c r="GU103" s="40"/>
      <c r="GV103" s="40"/>
      <c r="GW103" s="40"/>
      <c r="GX103" s="40"/>
      <c r="GY103" s="40"/>
      <c r="GZ103" s="40"/>
      <c r="HA103" s="40"/>
      <c r="HB103" s="40"/>
      <c r="HC103" s="40"/>
      <c r="HD103" s="40"/>
      <c r="HE103" s="40"/>
      <c r="HF103" s="40"/>
      <c r="HG103" s="40"/>
      <c r="HH103" s="40"/>
      <c r="HI103" s="40"/>
      <c r="HJ103" s="40"/>
      <c r="HK103" s="40"/>
      <c r="HL103" s="40"/>
      <c r="HM103" s="40"/>
      <c r="HN103" s="40"/>
      <c r="HO103" s="40"/>
    </row>
    <row r="104" spans="1:223" s="3" customFormat="1" ht="18.75" customHeight="1">
      <c r="A104" s="54"/>
      <c r="B104" s="118" t="s">
        <v>281</v>
      </c>
      <c r="C104" s="122" t="s">
        <v>282</v>
      </c>
      <c r="D104" s="150" t="s">
        <v>274</v>
      </c>
      <c r="E104" s="140" t="s">
        <v>283</v>
      </c>
      <c r="F104" s="19">
        <v>0</v>
      </c>
      <c r="G104" s="60">
        <v>44512</v>
      </c>
      <c r="H104" s="60">
        <v>44526</v>
      </c>
      <c r="I104" s="14"/>
      <c r="J104" s="14"/>
      <c r="K104" s="40"/>
      <c r="L104" s="40"/>
      <c r="M104" s="40"/>
      <c r="N104" s="40"/>
      <c r="O104" s="40"/>
      <c r="P104" s="40"/>
      <c r="Q104" s="128"/>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c r="CT104" s="40"/>
      <c r="CU104" s="40"/>
      <c r="CV104" s="40"/>
      <c r="CW104" s="40"/>
      <c r="CX104" s="40"/>
      <c r="CY104" s="40"/>
      <c r="CZ104" s="40"/>
      <c r="DA104" s="40"/>
      <c r="DB104" s="40"/>
      <c r="DC104" s="40"/>
      <c r="DD104" s="40"/>
      <c r="DE104" s="40"/>
      <c r="DF104" s="40"/>
      <c r="DG104" s="40"/>
      <c r="DH104" s="40"/>
      <c r="DI104" s="40"/>
      <c r="DJ104" s="40"/>
      <c r="DK104" s="40"/>
      <c r="DL104" s="40"/>
      <c r="DM104" s="40"/>
      <c r="DN104" s="40"/>
      <c r="DO104" s="40"/>
      <c r="DP104" s="40"/>
      <c r="DQ104" s="40"/>
      <c r="DR104" s="40"/>
      <c r="DS104" s="40"/>
      <c r="DT104" s="40"/>
      <c r="DU104" s="40"/>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40"/>
      <c r="FW104" s="40"/>
      <c r="FX104" s="40"/>
      <c r="FY104" s="40"/>
      <c r="FZ104" s="40"/>
      <c r="GA104" s="40"/>
      <c r="GB104" s="40"/>
      <c r="GC104" s="40"/>
      <c r="GD104" s="40"/>
      <c r="GE104" s="40"/>
      <c r="GF104" s="40"/>
      <c r="GG104" s="40"/>
      <c r="GH104" s="40"/>
      <c r="GI104" s="40"/>
      <c r="GJ104" s="40"/>
      <c r="GK104" s="40"/>
      <c r="GL104" s="40"/>
      <c r="GM104" s="40"/>
      <c r="GN104" s="40"/>
      <c r="GO104" s="40"/>
      <c r="GP104" s="40"/>
      <c r="GQ104" s="40"/>
      <c r="GR104" s="40"/>
      <c r="GS104" s="40"/>
      <c r="GT104" s="40"/>
      <c r="GU104" s="40"/>
      <c r="GV104" s="40"/>
      <c r="GW104" s="40"/>
      <c r="GX104" s="40"/>
      <c r="GY104" s="40"/>
      <c r="GZ104" s="40"/>
      <c r="HA104" s="40"/>
      <c r="HB104" s="40"/>
      <c r="HC104" s="40"/>
      <c r="HD104" s="40"/>
      <c r="HE104" s="40"/>
      <c r="HF104" s="40"/>
      <c r="HG104" s="40"/>
      <c r="HH104" s="40"/>
      <c r="HI104" s="40"/>
      <c r="HJ104" s="40"/>
      <c r="HK104" s="40"/>
      <c r="HL104" s="40"/>
      <c r="HM104" s="40"/>
      <c r="HN104" s="40"/>
      <c r="HO104" s="40"/>
    </row>
    <row r="105" spans="1:223" s="3" customFormat="1" ht="18.75" customHeight="1">
      <c r="A105" s="54"/>
      <c r="B105" s="118" t="s">
        <v>284</v>
      </c>
      <c r="C105" s="122" t="s">
        <v>285</v>
      </c>
      <c r="D105" s="150" t="s">
        <v>274</v>
      </c>
      <c r="E105" s="140" t="s">
        <v>286</v>
      </c>
      <c r="F105" s="19">
        <v>0</v>
      </c>
      <c r="G105" s="60">
        <v>44526</v>
      </c>
      <c r="H105" s="60">
        <v>44533</v>
      </c>
      <c r="I105" s="14"/>
      <c r="J105" s="14"/>
      <c r="K105" s="40"/>
      <c r="L105" s="40"/>
      <c r="M105" s="40"/>
      <c r="N105" s="40"/>
      <c r="O105" s="40"/>
      <c r="P105" s="40"/>
      <c r="Q105" s="128"/>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c r="CT105" s="40"/>
      <c r="CU105" s="40"/>
      <c r="CV105" s="40"/>
      <c r="CW105" s="40"/>
      <c r="CX105" s="40"/>
      <c r="CY105" s="40"/>
      <c r="CZ105" s="40"/>
      <c r="DA105" s="40"/>
      <c r="DB105" s="40"/>
      <c r="DC105" s="40"/>
      <c r="DD105" s="40"/>
      <c r="DE105" s="40"/>
      <c r="DF105" s="40"/>
      <c r="DG105" s="40"/>
      <c r="DH105" s="40"/>
      <c r="DI105" s="40"/>
      <c r="DJ105" s="40"/>
      <c r="DK105" s="40"/>
      <c r="DL105" s="40"/>
      <c r="DM105" s="40"/>
      <c r="DN105" s="40"/>
      <c r="DO105" s="40"/>
      <c r="DP105" s="40"/>
      <c r="DQ105" s="40"/>
      <c r="DR105" s="40"/>
      <c r="DS105" s="40"/>
      <c r="DT105" s="40"/>
      <c r="DU105" s="40"/>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40"/>
      <c r="FW105" s="40"/>
      <c r="FX105" s="40"/>
      <c r="FY105" s="40"/>
      <c r="FZ105" s="40"/>
      <c r="GA105" s="40"/>
      <c r="GB105" s="40"/>
      <c r="GC105" s="40"/>
      <c r="GD105" s="40"/>
      <c r="GE105" s="40"/>
      <c r="GF105" s="40"/>
      <c r="GG105" s="40"/>
      <c r="GH105" s="40"/>
      <c r="GI105" s="40"/>
      <c r="GJ105" s="40"/>
      <c r="GK105" s="40"/>
      <c r="GL105" s="40"/>
      <c r="GM105" s="40"/>
      <c r="GN105" s="40"/>
      <c r="GO105" s="40"/>
      <c r="GP105" s="40"/>
      <c r="GQ105" s="40"/>
      <c r="GR105" s="40"/>
      <c r="GS105" s="40"/>
      <c r="GT105" s="40"/>
      <c r="GU105" s="40"/>
      <c r="GV105" s="40"/>
      <c r="GW105" s="40"/>
      <c r="GX105" s="40"/>
      <c r="GY105" s="40"/>
      <c r="GZ105" s="40"/>
      <c r="HA105" s="40"/>
      <c r="HB105" s="40"/>
      <c r="HC105" s="40"/>
      <c r="HD105" s="40"/>
      <c r="HE105" s="40"/>
      <c r="HF105" s="40"/>
      <c r="HG105" s="40"/>
      <c r="HH105" s="40"/>
      <c r="HI105" s="40"/>
      <c r="HJ105" s="40"/>
      <c r="HK105" s="40"/>
      <c r="HL105" s="40"/>
      <c r="HM105" s="40"/>
      <c r="HN105" s="40"/>
      <c r="HO105" s="40"/>
    </row>
    <row r="106" spans="1:223" s="3" customFormat="1" ht="18.75" customHeight="1">
      <c r="A106" s="54"/>
      <c r="B106" s="118" t="s">
        <v>287</v>
      </c>
      <c r="C106" s="122" t="s">
        <v>188</v>
      </c>
      <c r="D106" s="150" t="s">
        <v>274</v>
      </c>
      <c r="E106" s="140" t="s">
        <v>288</v>
      </c>
      <c r="F106" s="19">
        <v>0</v>
      </c>
      <c r="G106" s="60">
        <v>44526</v>
      </c>
      <c r="H106" s="60">
        <v>44533</v>
      </c>
      <c r="I106" s="14"/>
      <c r="J106" s="14"/>
      <c r="K106" s="40"/>
      <c r="L106" s="40"/>
      <c r="M106" s="40"/>
      <c r="N106" s="40"/>
      <c r="O106" s="40"/>
      <c r="P106" s="40"/>
      <c r="Q106" s="128"/>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40"/>
      <c r="FW106" s="40"/>
      <c r="FX106" s="40"/>
      <c r="FY106" s="40"/>
      <c r="FZ106" s="40"/>
      <c r="GA106" s="40"/>
      <c r="GB106" s="40"/>
      <c r="GC106" s="40"/>
      <c r="GD106" s="40"/>
      <c r="GE106" s="40"/>
      <c r="GF106" s="40"/>
      <c r="GG106" s="40"/>
      <c r="GH106" s="40"/>
      <c r="GI106" s="40"/>
      <c r="GJ106" s="40"/>
      <c r="GK106" s="40"/>
      <c r="GL106" s="40"/>
      <c r="GM106" s="40"/>
      <c r="GN106" s="40"/>
      <c r="GO106" s="40"/>
      <c r="GP106" s="40"/>
      <c r="GQ106" s="40"/>
      <c r="GR106" s="40"/>
      <c r="GS106" s="40"/>
      <c r="GT106" s="40"/>
      <c r="GU106" s="40"/>
      <c r="GV106" s="40"/>
      <c r="GW106" s="40"/>
      <c r="GX106" s="40"/>
      <c r="GY106" s="40"/>
      <c r="GZ106" s="40"/>
      <c r="HA106" s="40"/>
      <c r="HB106" s="40"/>
      <c r="HC106" s="40"/>
      <c r="HD106" s="40"/>
      <c r="HE106" s="40"/>
      <c r="HF106" s="40"/>
      <c r="HG106" s="40"/>
      <c r="HH106" s="40"/>
      <c r="HI106" s="40"/>
      <c r="HJ106" s="40"/>
      <c r="HK106" s="40"/>
      <c r="HL106" s="40"/>
      <c r="HM106" s="40"/>
      <c r="HN106" s="40"/>
      <c r="HO106" s="40"/>
    </row>
    <row r="107" spans="1:223" s="3" customFormat="1" ht="18.75" customHeight="1">
      <c r="A107" s="54"/>
      <c r="B107" s="121" t="s">
        <v>289</v>
      </c>
      <c r="C107" s="122" t="s">
        <v>290</v>
      </c>
      <c r="D107" s="105" t="s">
        <v>274</v>
      </c>
      <c r="E107" s="140" t="s">
        <v>291</v>
      </c>
      <c r="F107" s="19">
        <v>0</v>
      </c>
      <c r="G107" s="106">
        <v>44540</v>
      </c>
      <c r="H107" s="106">
        <v>44561</v>
      </c>
      <c r="I107" s="14"/>
      <c r="J107" s="14"/>
      <c r="K107" s="40"/>
      <c r="L107" s="40"/>
      <c r="M107" s="40"/>
      <c r="N107" s="40"/>
      <c r="O107" s="40"/>
      <c r="P107" s="40"/>
      <c r="Q107" s="128"/>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40"/>
      <c r="FW107" s="40"/>
      <c r="FX107" s="40"/>
      <c r="FY107" s="40"/>
      <c r="FZ107" s="40"/>
      <c r="GA107" s="40"/>
      <c r="GB107" s="40"/>
      <c r="GC107" s="40"/>
      <c r="GD107" s="40"/>
      <c r="GE107" s="40"/>
      <c r="GF107" s="40"/>
      <c r="GG107" s="40"/>
      <c r="GH107" s="40"/>
      <c r="GI107" s="40"/>
      <c r="GJ107" s="40"/>
      <c r="GK107" s="40"/>
      <c r="GL107" s="40"/>
      <c r="GM107" s="40"/>
      <c r="GN107" s="40"/>
      <c r="GO107" s="40"/>
      <c r="GP107" s="40"/>
      <c r="GQ107" s="40"/>
      <c r="GR107" s="40"/>
      <c r="GS107" s="40"/>
      <c r="GT107" s="40"/>
      <c r="GU107" s="40"/>
      <c r="GV107" s="40"/>
      <c r="GW107" s="40"/>
      <c r="GX107" s="40"/>
      <c r="GY107" s="40"/>
      <c r="GZ107" s="40"/>
      <c r="HA107" s="40"/>
      <c r="HB107" s="40"/>
      <c r="HC107" s="40"/>
      <c r="HD107" s="40"/>
      <c r="HE107" s="40"/>
      <c r="HF107" s="40"/>
      <c r="HG107" s="40"/>
      <c r="HH107" s="40"/>
      <c r="HI107" s="40"/>
      <c r="HJ107" s="40"/>
      <c r="HK107" s="40"/>
      <c r="HL107" s="40"/>
      <c r="HM107" s="40"/>
      <c r="HN107" s="40"/>
      <c r="HO107" s="40"/>
    </row>
    <row r="108" spans="1:223" s="3" customFormat="1" ht="18.75" customHeight="1">
      <c r="A108" s="54"/>
      <c r="B108" s="118" t="s">
        <v>292</v>
      </c>
      <c r="C108" s="141" t="s">
        <v>293</v>
      </c>
      <c r="D108" s="150" t="s">
        <v>274</v>
      </c>
      <c r="E108" s="140" t="s">
        <v>294</v>
      </c>
      <c r="F108" s="19">
        <v>0</v>
      </c>
      <c r="G108" s="106">
        <v>44540</v>
      </c>
      <c r="H108" s="106">
        <v>44547</v>
      </c>
      <c r="I108" s="14"/>
      <c r="J108" s="14"/>
      <c r="K108" s="40"/>
      <c r="L108" s="40"/>
      <c r="M108" s="40"/>
      <c r="N108" s="40"/>
      <c r="O108" s="40"/>
      <c r="P108" s="40"/>
      <c r="Q108" s="128"/>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c r="CT108" s="40"/>
      <c r="CU108" s="40"/>
      <c r="CV108" s="40"/>
      <c r="CW108" s="40"/>
      <c r="CX108" s="40"/>
      <c r="CY108" s="40"/>
      <c r="CZ108" s="40"/>
      <c r="DA108" s="40"/>
      <c r="DB108" s="40"/>
      <c r="DC108" s="40"/>
      <c r="DD108" s="40"/>
      <c r="DE108" s="40"/>
      <c r="DF108" s="40"/>
      <c r="DG108" s="40"/>
      <c r="DH108" s="40"/>
      <c r="DI108" s="40"/>
      <c r="DJ108" s="40"/>
      <c r="DK108" s="40"/>
      <c r="DL108" s="40"/>
      <c r="DM108" s="40"/>
      <c r="DN108" s="40"/>
      <c r="DO108" s="40"/>
      <c r="DP108" s="40"/>
      <c r="DQ108" s="40"/>
      <c r="DR108" s="40"/>
      <c r="DS108" s="40"/>
      <c r="DT108" s="40"/>
      <c r="DU108" s="40"/>
      <c r="DV108" s="40"/>
      <c r="DW108" s="40"/>
      <c r="DX108" s="40"/>
      <c r="DY108" s="40"/>
      <c r="DZ108" s="40"/>
      <c r="EA108" s="40"/>
      <c r="EB108" s="40"/>
      <c r="EC108" s="40"/>
      <c r="ED108" s="40"/>
      <c r="EE108" s="40"/>
      <c r="EF108" s="40"/>
      <c r="EG108" s="40"/>
      <c r="EH108" s="40"/>
      <c r="EI108" s="40"/>
      <c r="EJ108" s="4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40"/>
      <c r="FW108" s="40"/>
      <c r="FX108" s="40"/>
      <c r="FY108" s="40"/>
      <c r="FZ108" s="40"/>
      <c r="GA108" s="40"/>
      <c r="GB108" s="40"/>
      <c r="GC108" s="40"/>
      <c r="GD108" s="40"/>
      <c r="GE108" s="40"/>
      <c r="GF108" s="40"/>
      <c r="GG108" s="40"/>
      <c r="GH108" s="40"/>
      <c r="GI108" s="40"/>
      <c r="GJ108" s="40"/>
      <c r="GK108" s="40"/>
      <c r="GL108" s="40"/>
      <c r="GM108" s="40"/>
      <c r="GN108" s="40"/>
      <c r="GO108" s="40"/>
      <c r="GP108" s="40"/>
      <c r="GQ108" s="40"/>
      <c r="GR108" s="40"/>
      <c r="GS108" s="40"/>
      <c r="GT108" s="40"/>
      <c r="GU108" s="40"/>
      <c r="GV108" s="40"/>
      <c r="GW108" s="40"/>
      <c r="GX108" s="40"/>
      <c r="GY108" s="40"/>
      <c r="GZ108" s="40"/>
      <c r="HA108" s="40"/>
      <c r="HB108" s="40"/>
      <c r="HC108" s="40"/>
      <c r="HD108" s="40"/>
      <c r="HE108" s="40"/>
      <c r="HF108" s="40"/>
      <c r="HG108" s="40"/>
      <c r="HH108" s="40"/>
      <c r="HI108" s="40"/>
      <c r="HJ108" s="40"/>
      <c r="HK108" s="40"/>
      <c r="HL108" s="40"/>
      <c r="HM108" s="40"/>
      <c r="HN108" s="40"/>
      <c r="HO108" s="40"/>
    </row>
    <row r="109" spans="1:223" s="3" customFormat="1" ht="18.75" customHeight="1">
      <c r="A109" s="54"/>
      <c r="B109" s="118" t="s">
        <v>295</v>
      </c>
      <c r="C109" s="122" t="s">
        <v>285</v>
      </c>
      <c r="D109" s="150" t="s">
        <v>274</v>
      </c>
      <c r="E109" s="140" t="s">
        <v>296</v>
      </c>
      <c r="F109" s="19">
        <v>0</v>
      </c>
      <c r="G109" s="106">
        <v>44547</v>
      </c>
      <c r="H109" s="106">
        <v>44554</v>
      </c>
      <c r="I109" s="14"/>
      <c r="J109" s="14"/>
      <c r="K109" s="40"/>
      <c r="L109" s="40"/>
      <c r="M109" s="40"/>
      <c r="N109" s="40"/>
      <c r="O109" s="40"/>
      <c r="P109" s="40"/>
      <c r="Q109" s="128"/>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40"/>
      <c r="FW109" s="40"/>
      <c r="FX109" s="40"/>
      <c r="FY109" s="40"/>
      <c r="FZ109" s="40"/>
      <c r="GA109" s="40"/>
      <c r="GB109" s="40"/>
      <c r="GC109" s="40"/>
      <c r="GD109" s="40"/>
      <c r="GE109" s="40"/>
      <c r="GF109" s="40"/>
      <c r="GG109" s="40"/>
      <c r="GH109" s="40"/>
      <c r="GI109" s="40"/>
      <c r="GJ109" s="40"/>
      <c r="GK109" s="40"/>
      <c r="GL109" s="40"/>
      <c r="GM109" s="40"/>
      <c r="GN109" s="40"/>
      <c r="GO109" s="40"/>
      <c r="GP109" s="40"/>
      <c r="GQ109" s="40"/>
      <c r="GR109" s="40"/>
      <c r="GS109" s="40"/>
      <c r="GT109" s="40"/>
      <c r="GU109" s="40"/>
      <c r="GV109" s="40"/>
      <c r="GW109" s="40"/>
      <c r="GX109" s="40"/>
      <c r="GY109" s="40"/>
      <c r="GZ109" s="40"/>
      <c r="HA109" s="40"/>
      <c r="HB109" s="40"/>
      <c r="HC109" s="40"/>
      <c r="HD109" s="40"/>
      <c r="HE109" s="40"/>
      <c r="HF109" s="40"/>
      <c r="HG109" s="40"/>
      <c r="HH109" s="40"/>
      <c r="HI109" s="40"/>
      <c r="HJ109" s="40"/>
      <c r="HK109" s="40"/>
      <c r="HL109" s="40"/>
      <c r="HM109" s="40"/>
      <c r="HN109" s="40"/>
      <c r="HO109" s="40"/>
    </row>
    <row r="110" spans="1:223" s="3" customFormat="1" ht="18.75" customHeight="1">
      <c r="A110" s="54"/>
      <c r="B110" s="118" t="s">
        <v>297</v>
      </c>
      <c r="C110" s="122" t="s">
        <v>188</v>
      </c>
      <c r="D110" s="150" t="s">
        <v>274</v>
      </c>
      <c r="E110" s="140" t="s">
        <v>298</v>
      </c>
      <c r="F110" s="19">
        <v>0</v>
      </c>
      <c r="G110" s="106">
        <v>44554</v>
      </c>
      <c r="H110" s="106">
        <v>44561</v>
      </c>
      <c r="I110" s="14"/>
      <c r="J110" s="14"/>
      <c r="K110" s="40"/>
      <c r="L110" s="40"/>
      <c r="M110" s="40"/>
      <c r="N110" s="40"/>
      <c r="O110" s="40"/>
      <c r="P110" s="40"/>
      <c r="Q110" s="128"/>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c r="CT110" s="40"/>
      <c r="CU110" s="40"/>
      <c r="CV110" s="40"/>
      <c r="CW110" s="40"/>
      <c r="CX110" s="40"/>
      <c r="CY110" s="40"/>
      <c r="CZ110" s="40"/>
      <c r="DA110" s="40"/>
      <c r="DB110" s="40"/>
      <c r="DC110" s="40"/>
      <c r="DD110" s="40"/>
      <c r="DE110" s="40"/>
      <c r="DF110" s="40"/>
      <c r="DG110" s="40"/>
      <c r="DH110" s="40"/>
      <c r="DI110" s="40"/>
      <c r="DJ110" s="40"/>
      <c r="DK110" s="40"/>
      <c r="DL110" s="40"/>
      <c r="DM110" s="40"/>
      <c r="DN110" s="40"/>
      <c r="DO110" s="40"/>
      <c r="DP110" s="40"/>
      <c r="DQ110" s="40"/>
      <c r="DR110" s="40"/>
      <c r="DS110" s="40"/>
      <c r="DT110" s="40"/>
      <c r="DU110" s="40"/>
      <c r="DV110" s="40"/>
      <c r="DW110" s="40"/>
      <c r="DX110" s="40"/>
      <c r="DY110" s="40"/>
      <c r="DZ110" s="40"/>
      <c r="EA110" s="40"/>
      <c r="EB110" s="40"/>
      <c r="EC110" s="40"/>
      <c r="ED110" s="40"/>
      <c r="EE110" s="40"/>
      <c r="EF110" s="40"/>
      <c r="EG110" s="40"/>
      <c r="EH110" s="40"/>
      <c r="EI110" s="40"/>
      <c r="EJ110" s="4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40"/>
      <c r="FW110" s="40"/>
      <c r="FX110" s="40"/>
      <c r="FY110" s="40"/>
      <c r="FZ110" s="40"/>
      <c r="GA110" s="40"/>
      <c r="GB110" s="40"/>
      <c r="GC110" s="40"/>
      <c r="GD110" s="40"/>
      <c r="GE110" s="40"/>
      <c r="GF110" s="40"/>
      <c r="GG110" s="40"/>
      <c r="GH110" s="40"/>
      <c r="GI110" s="40"/>
      <c r="GJ110" s="40"/>
      <c r="GK110" s="40"/>
      <c r="GL110" s="40"/>
      <c r="GM110" s="40"/>
      <c r="GN110" s="40"/>
      <c r="GO110" s="40"/>
      <c r="GP110" s="40"/>
      <c r="GQ110" s="40"/>
      <c r="GR110" s="40"/>
      <c r="GS110" s="40"/>
      <c r="GT110" s="40"/>
      <c r="GU110" s="40"/>
      <c r="GV110" s="40"/>
      <c r="GW110" s="40"/>
      <c r="GX110" s="40"/>
      <c r="GY110" s="40"/>
      <c r="GZ110" s="40"/>
      <c r="HA110" s="40"/>
      <c r="HB110" s="40"/>
      <c r="HC110" s="40"/>
      <c r="HD110" s="40"/>
      <c r="HE110" s="40"/>
      <c r="HF110" s="40"/>
      <c r="HG110" s="40"/>
      <c r="HH110" s="40"/>
      <c r="HI110" s="40"/>
      <c r="HJ110" s="40"/>
      <c r="HK110" s="40"/>
      <c r="HL110" s="40"/>
      <c r="HM110" s="40"/>
      <c r="HN110" s="40"/>
      <c r="HO110" s="40"/>
    </row>
    <row r="111" spans="1:223" s="3" customFormat="1" ht="18.75" customHeight="1">
      <c r="A111" s="54"/>
      <c r="B111" s="107" t="s">
        <v>299</v>
      </c>
      <c r="C111" s="108" t="s">
        <v>300</v>
      </c>
      <c r="D111" s="80" t="s">
        <v>301</v>
      </c>
      <c r="E111" s="80" t="s">
        <v>301</v>
      </c>
      <c r="F111" s="19">
        <v>0</v>
      </c>
      <c r="G111" s="60">
        <f>Project_Start</f>
        <v>44197</v>
      </c>
      <c r="H111" s="60">
        <v>44561</v>
      </c>
      <c r="I111" s="14"/>
      <c r="J111" s="14"/>
      <c r="K111" s="40"/>
      <c r="L111" s="40"/>
      <c r="M111" s="40"/>
      <c r="N111" s="40"/>
      <c r="O111" s="40"/>
      <c r="P111" s="40"/>
      <c r="Q111" s="128"/>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40"/>
      <c r="FW111" s="40"/>
      <c r="FX111" s="40"/>
      <c r="FY111" s="40"/>
      <c r="FZ111" s="40"/>
      <c r="GA111" s="40"/>
      <c r="GB111" s="40"/>
      <c r="GC111" s="40"/>
      <c r="GD111" s="40"/>
      <c r="GE111" s="40"/>
      <c r="GF111" s="40"/>
      <c r="GG111" s="40"/>
      <c r="GH111" s="40"/>
      <c r="GI111" s="40"/>
      <c r="GJ111" s="40"/>
      <c r="GK111" s="40"/>
      <c r="GL111" s="40"/>
      <c r="GM111" s="40"/>
      <c r="GN111" s="40"/>
      <c r="GO111" s="40"/>
      <c r="GP111" s="40"/>
      <c r="GQ111" s="40"/>
      <c r="GR111" s="40"/>
      <c r="GS111" s="40"/>
      <c r="GT111" s="40"/>
      <c r="GU111" s="40"/>
      <c r="GV111" s="40"/>
      <c r="GW111" s="40"/>
      <c r="GX111" s="40"/>
      <c r="GY111" s="40"/>
      <c r="GZ111" s="40"/>
      <c r="HA111" s="40"/>
      <c r="HB111" s="40"/>
      <c r="HC111" s="40"/>
      <c r="HD111" s="40"/>
      <c r="HE111" s="40"/>
      <c r="HF111" s="40"/>
      <c r="HG111" s="40"/>
      <c r="HH111" s="40"/>
      <c r="HI111" s="40"/>
      <c r="HJ111" s="40"/>
      <c r="HK111" s="40"/>
      <c r="HL111" s="40"/>
      <c r="HM111" s="40"/>
      <c r="HN111" s="40"/>
      <c r="HO111" s="40"/>
    </row>
    <row r="112" spans="1:223" s="3" customFormat="1" ht="18.75" customHeight="1">
      <c r="A112" s="54"/>
      <c r="B112" s="67" t="s">
        <v>302</v>
      </c>
      <c r="C112" s="80" t="s">
        <v>303</v>
      </c>
      <c r="D112" s="94" t="s">
        <v>304</v>
      </c>
      <c r="E112" s="94" t="s">
        <v>304</v>
      </c>
      <c r="F112" s="19">
        <v>0</v>
      </c>
      <c r="G112" s="60">
        <v>44197</v>
      </c>
      <c r="H112" s="60">
        <v>44379</v>
      </c>
      <c r="I112" s="14"/>
      <c r="J112" s="14"/>
      <c r="K112" s="40"/>
      <c r="L112" s="40"/>
      <c r="M112" s="40"/>
      <c r="N112" s="40"/>
      <c r="O112" s="40"/>
      <c r="P112" s="40"/>
      <c r="Q112" s="128"/>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40"/>
      <c r="FW112" s="40"/>
      <c r="FX112" s="40"/>
      <c r="FY112" s="40"/>
      <c r="FZ112" s="40"/>
      <c r="GA112" s="40"/>
      <c r="GB112" s="40"/>
      <c r="GC112" s="40"/>
      <c r="GD112" s="40"/>
      <c r="GE112" s="40"/>
      <c r="GF112" s="40"/>
      <c r="GG112" s="40"/>
      <c r="GH112" s="40"/>
      <c r="GI112" s="40"/>
      <c r="GJ112" s="40"/>
      <c r="GK112" s="40"/>
      <c r="GL112" s="40"/>
      <c r="GM112" s="40"/>
      <c r="GN112" s="40"/>
      <c r="GO112" s="40"/>
      <c r="GP112" s="40"/>
      <c r="GQ112" s="40"/>
      <c r="GR112" s="40"/>
      <c r="GS112" s="40"/>
      <c r="GT112" s="40"/>
      <c r="GU112" s="40"/>
      <c r="GV112" s="40"/>
      <c r="GW112" s="40"/>
      <c r="GX112" s="40"/>
      <c r="GY112" s="40"/>
      <c r="GZ112" s="40"/>
      <c r="HA112" s="40"/>
      <c r="HB112" s="40"/>
      <c r="HC112" s="40"/>
      <c r="HD112" s="40"/>
      <c r="HE112" s="40"/>
      <c r="HF112" s="40"/>
      <c r="HG112" s="40"/>
      <c r="HH112" s="40"/>
      <c r="HI112" s="40"/>
      <c r="HJ112" s="40"/>
      <c r="HK112" s="40"/>
      <c r="HL112" s="40"/>
      <c r="HM112" s="40"/>
      <c r="HN112" s="40"/>
      <c r="HO112" s="40"/>
    </row>
    <row r="113" spans="1:223" s="3" customFormat="1" ht="18.75" customHeight="1">
      <c r="A113" s="54"/>
      <c r="B113" s="142" t="s">
        <v>305</v>
      </c>
      <c r="C113" s="96" t="s">
        <v>306</v>
      </c>
      <c r="D113" s="151" t="str">
        <f>D112</f>
        <v>C.4.0</v>
      </c>
      <c r="E113" s="140" t="s">
        <v>307</v>
      </c>
      <c r="F113" s="19">
        <v>0</v>
      </c>
      <c r="G113" s="60">
        <v>44197</v>
      </c>
      <c r="H113" s="60">
        <v>44379</v>
      </c>
      <c r="I113" s="14"/>
      <c r="J113" s="14"/>
      <c r="K113" s="40"/>
      <c r="L113" s="40"/>
      <c r="M113" s="40"/>
      <c r="N113" s="40"/>
      <c r="O113" s="40"/>
      <c r="P113" s="40"/>
      <c r="Q113" s="128"/>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40"/>
      <c r="FW113" s="40"/>
      <c r="FX113" s="40"/>
      <c r="FY113" s="40"/>
      <c r="FZ113" s="40"/>
      <c r="GA113" s="40"/>
      <c r="GB113" s="40"/>
      <c r="GC113" s="40"/>
      <c r="GD113" s="40"/>
      <c r="GE113" s="40"/>
      <c r="GF113" s="40"/>
      <c r="GG113" s="40"/>
      <c r="GH113" s="40"/>
      <c r="GI113" s="40"/>
      <c r="GJ113" s="40"/>
      <c r="GK113" s="40"/>
      <c r="GL113" s="40"/>
      <c r="GM113" s="40"/>
      <c r="GN113" s="40"/>
      <c r="GO113" s="40"/>
      <c r="GP113" s="40"/>
      <c r="GQ113" s="40"/>
      <c r="GR113" s="40"/>
      <c r="GS113" s="40"/>
      <c r="GT113" s="40"/>
      <c r="GU113" s="40"/>
      <c r="GV113" s="40"/>
      <c r="GW113" s="40"/>
      <c r="GX113" s="40"/>
      <c r="GY113" s="40"/>
      <c r="GZ113" s="40"/>
      <c r="HA113" s="40"/>
      <c r="HB113" s="40"/>
      <c r="HC113" s="40"/>
      <c r="HD113" s="40"/>
      <c r="HE113" s="40"/>
      <c r="HF113" s="40"/>
      <c r="HG113" s="40"/>
      <c r="HH113" s="40"/>
      <c r="HI113" s="40"/>
      <c r="HJ113" s="40"/>
      <c r="HK113" s="40"/>
      <c r="HL113" s="40"/>
      <c r="HM113" s="40"/>
      <c r="HN113" s="40"/>
      <c r="HO113" s="40"/>
    </row>
    <row r="114" spans="1:223" s="3" customFormat="1" ht="18.75" customHeight="1">
      <c r="A114" s="54" t="s">
        <v>51</v>
      </c>
      <c r="B114" s="99" t="s">
        <v>308</v>
      </c>
      <c r="C114" s="100" t="s">
        <v>94</v>
      </c>
      <c r="D114" s="150" t="s">
        <v>304</v>
      </c>
      <c r="E114" s="140" t="s">
        <v>309</v>
      </c>
      <c r="F114" s="19">
        <v>0</v>
      </c>
      <c r="G114" s="60">
        <v>44197</v>
      </c>
      <c r="H114" s="60">
        <v>44302</v>
      </c>
      <c r="I114" s="14"/>
      <c r="J114" s="14">
        <f t="shared" ca="1" si="11"/>
        <v>106</v>
      </c>
      <c r="K114" s="40"/>
      <c r="L114" s="40"/>
      <c r="M114" s="40"/>
      <c r="N114" s="40"/>
      <c r="O114" s="40"/>
      <c r="P114" s="40"/>
      <c r="Q114" s="128"/>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40"/>
      <c r="FW114" s="40"/>
      <c r="FX114" s="40"/>
      <c r="FY114" s="40"/>
      <c r="FZ114" s="40"/>
      <c r="GA114" s="40"/>
      <c r="GB114" s="40"/>
      <c r="GC114" s="40"/>
      <c r="GD114" s="40"/>
      <c r="GE114" s="40"/>
      <c r="GF114" s="40"/>
      <c r="GG114" s="40"/>
      <c r="GH114" s="40"/>
      <c r="GI114" s="40"/>
      <c r="GJ114" s="40"/>
      <c r="GK114" s="40"/>
      <c r="GL114" s="40"/>
      <c r="GM114" s="40"/>
      <c r="GN114" s="40"/>
      <c r="GO114" s="40"/>
      <c r="GP114" s="40"/>
      <c r="GQ114" s="40"/>
      <c r="GR114" s="40"/>
      <c r="GS114" s="40"/>
      <c r="GT114" s="40"/>
      <c r="GU114" s="40"/>
      <c r="GV114" s="40"/>
      <c r="GW114" s="40"/>
      <c r="GX114" s="40"/>
      <c r="GY114" s="40"/>
      <c r="GZ114" s="40"/>
      <c r="HA114" s="40"/>
      <c r="HB114" s="40"/>
      <c r="HC114" s="40"/>
      <c r="HD114" s="40"/>
      <c r="HE114" s="40"/>
      <c r="HF114" s="40"/>
      <c r="HG114" s="40"/>
      <c r="HH114" s="40"/>
      <c r="HI114" s="40"/>
      <c r="HJ114" s="40"/>
      <c r="HK114" s="40"/>
      <c r="HL114" s="40"/>
      <c r="HM114" s="40"/>
      <c r="HN114" s="40"/>
      <c r="HO114" s="40"/>
    </row>
    <row r="115" spans="1:223" s="3" customFormat="1" ht="18.75" customHeight="1">
      <c r="A115" s="54"/>
      <c r="B115" s="99" t="s">
        <v>310</v>
      </c>
      <c r="C115" s="100" t="s">
        <v>97</v>
      </c>
      <c r="D115" s="150" t="s">
        <v>304</v>
      </c>
      <c r="E115" s="140" t="s">
        <v>311</v>
      </c>
      <c r="F115" s="19">
        <v>0</v>
      </c>
      <c r="G115" s="60">
        <v>44309</v>
      </c>
      <c r="H115" s="60">
        <v>44337</v>
      </c>
      <c r="I115" s="14"/>
      <c r="J115" s="14"/>
      <c r="K115" s="40"/>
      <c r="L115" s="40"/>
      <c r="M115" s="40"/>
      <c r="N115" s="40"/>
      <c r="O115" s="40"/>
      <c r="P115" s="40"/>
      <c r="Q115" s="128"/>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c r="CT115" s="40"/>
      <c r="CU115" s="40"/>
      <c r="CV115" s="40"/>
      <c r="CW115" s="40"/>
      <c r="CX115" s="40"/>
      <c r="CY115" s="40"/>
      <c r="CZ115" s="40"/>
      <c r="DA115" s="40"/>
      <c r="DB115" s="40"/>
      <c r="DC115" s="40"/>
      <c r="DD115" s="40"/>
      <c r="DE115" s="40"/>
      <c r="DF115" s="40"/>
      <c r="DG115" s="40"/>
      <c r="DH115" s="40"/>
      <c r="DI115" s="40"/>
      <c r="DJ115" s="40"/>
      <c r="DK115" s="40"/>
      <c r="DL115" s="40"/>
      <c r="DM115" s="40"/>
      <c r="DN115" s="40"/>
      <c r="DO115" s="40"/>
      <c r="DP115" s="40"/>
      <c r="DQ115" s="40"/>
      <c r="DR115" s="40"/>
      <c r="DS115" s="40"/>
      <c r="DT115" s="40"/>
      <c r="DU115" s="40"/>
      <c r="DV115" s="40"/>
      <c r="DW115" s="40"/>
      <c r="DX115" s="40"/>
      <c r="DY115" s="40"/>
      <c r="DZ115" s="40"/>
      <c r="EA115" s="40"/>
      <c r="EB115" s="40"/>
      <c r="EC115" s="40"/>
      <c r="ED115" s="40"/>
      <c r="EE115" s="40"/>
      <c r="EF115" s="40"/>
      <c r="EG115" s="40"/>
      <c r="EH115" s="40"/>
      <c r="EI115" s="40"/>
      <c r="EJ115" s="4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40"/>
      <c r="FW115" s="40"/>
      <c r="FX115" s="40"/>
      <c r="FY115" s="40"/>
      <c r="FZ115" s="40"/>
      <c r="GA115" s="40"/>
      <c r="GB115" s="40"/>
      <c r="GC115" s="40"/>
      <c r="GD115" s="40"/>
      <c r="GE115" s="40"/>
      <c r="GF115" s="40"/>
      <c r="GG115" s="40"/>
      <c r="GH115" s="40"/>
      <c r="GI115" s="40"/>
      <c r="GJ115" s="40"/>
      <c r="GK115" s="40"/>
      <c r="GL115" s="40"/>
      <c r="GM115" s="40"/>
      <c r="GN115" s="40"/>
      <c r="GO115" s="40"/>
      <c r="GP115" s="40"/>
      <c r="GQ115" s="40"/>
      <c r="GR115" s="40"/>
      <c r="GS115" s="40"/>
      <c r="GT115" s="40"/>
      <c r="GU115" s="40"/>
      <c r="GV115" s="40"/>
      <c r="GW115" s="40"/>
      <c r="GX115" s="40"/>
      <c r="GY115" s="40"/>
      <c r="GZ115" s="40"/>
      <c r="HA115" s="40"/>
      <c r="HB115" s="40"/>
      <c r="HC115" s="40"/>
      <c r="HD115" s="40"/>
      <c r="HE115" s="40"/>
      <c r="HF115" s="40"/>
      <c r="HG115" s="40"/>
      <c r="HH115" s="40"/>
      <c r="HI115" s="40"/>
      <c r="HJ115" s="40"/>
      <c r="HK115" s="40"/>
      <c r="HL115" s="40"/>
      <c r="HM115" s="40"/>
      <c r="HN115" s="40"/>
      <c r="HO115" s="40"/>
    </row>
    <row r="116" spans="1:223" s="3" customFormat="1" ht="18.75" customHeight="1">
      <c r="A116" s="54"/>
      <c r="B116" s="99" t="s">
        <v>312</v>
      </c>
      <c r="C116" s="100" t="s">
        <v>100</v>
      </c>
      <c r="D116" s="150" t="s">
        <v>304</v>
      </c>
      <c r="E116" s="140" t="s">
        <v>313</v>
      </c>
      <c r="F116" s="19">
        <v>0</v>
      </c>
      <c r="G116" s="60">
        <v>44344</v>
      </c>
      <c r="H116" s="60">
        <v>44379</v>
      </c>
      <c r="I116" s="14"/>
      <c r="J116" s="14"/>
      <c r="K116" s="40"/>
      <c r="L116" s="40"/>
      <c r="M116" s="40"/>
      <c r="N116" s="40"/>
      <c r="O116" s="40"/>
      <c r="P116" s="40"/>
      <c r="Q116" s="128"/>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c r="EI116" s="40"/>
      <c r="EJ116" s="4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40"/>
      <c r="FW116" s="40"/>
      <c r="FX116" s="40"/>
      <c r="FY116" s="40"/>
      <c r="FZ116" s="40"/>
      <c r="GA116" s="40"/>
      <c r="GB116" s="40"/>
      <c r="GC116" s="40"/>
      <c r="GD116" s="40"/>
      <c r="GE116" s="40"/>
      <c r="GF116" s="40"/>
      <c r="GG116" s="40"/>
      <c r="GH116" s="40"/>
      <c r="GI116" s="40"/>
      <c r="GJ116" s="40"/>
      <c r="GK116" s="40"/>
      <c r="GL116" s="40"/>
      <c r="GM116" s="40"/>
      <c r="GN116" s="40"/>
      <c r="GO116" s="40"/>
      <c r="GP116" s="40"/>
      <c r="GQ116" s="40"/>
      <c r="GR116" s="40"/>
      <c r="GS116" s="40"/>
      <c r="GT116" s="40"/>
      <c r="GU116" s="40"/>
      <c r="GV116" s="40"/>
      <c r="GW116" s="40"/>
      <c r="GX116" s="40"/>
      <c r="GY116" s="40"/>
      <c r="GZ116" s="40"/>
      <c r="HA116" s="40"/>
      <c r="HB116" s="40"/>
      <c r="HC116" s="40"/>
      <c r="HD116" s="40"/>
      <c r="HE116" s="40"/>
      <c r="HF116" s="40"/>
      <c r="HG116" s="40"/>
      <c r="HH116" s="40"/>
      <c r="HI116" s="40"/>
      <c r="HJ116" s="40"/>
      <c r="HK116" s="40"/>
      <c r="HL116" s="40"/>
      <c r="HM116" s="40"/>
      <c r="HN116" s="40"/>
      <c r="HO116" s="40"/>
    </row>
    <row r="117" spans="1:223" s="3" customFormat="1" ht="18.75" customHeight="1">
      <c r="A117" s="54"/>
      <c r="B117" s="67" t="s">
        <v>314</v>
      </c>
      <c r="C117" s="80" t="s">
        <v>315</v>
      </c>
      <c r="D117" s="94" t="s">
        <v>316</v>
      </c>
      <c r="E117" s="94" t="s">
        <v>316</v>
      </c>
      <c r="F117" s="19">
        <v>0</v>
      </c>
      <c r="G117" s="60">
        <v>44386</v>
      </c>
      <c r="H117" s="60">
        <v>44561</v>
      </c>
      <c r="I117" s="14"/>
      <c r="J117" s="14"/>
      <c r="K117" s="40"/>
      <c r="L117" s="40"/>
      <c r="M117" s="40"/>
      <c r="N117" s="40"/>
      <c r="O117" s="40"/>
      <c r="P117" s="40"/>
      <c r="Q117" s="128"/>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40"/>
      <c r="FW117" s="40"/>
      <c r="FX117" s="40"/>
      <c r="FY117" s="40"/>
      <c r="FZ117" s="40"/>
      <c r="GA117" s="40"/>
      <c r="GB117" s="40"/>
      <c r="GC117" s="40"/>
      <c r="GD117" s="40"/>
      <c r="GE117" s="40"/>
      <c r="GF117" s="40"/>
      <c r="GG117" s="40"/>
      <c r="GH117" s="40"/>
      <c r="GI117" s="40"/>
      <c r="GJ117" s="40"/>
      <c r="GK117" s="40"/>
      <c r="GL117" s="40"/>
      <c r="GM117" s="40"/>
      <c r="GN117" s="40"/>
      <c r="GO117" s="40"/>
      <c r="GP117" s="40"/>
      <c r="GQ117" s="40"/>
      <c r="GR117" s="40"/>
      <c r="GS117" s="40"/>
      <c r="GT117" s="40"/>
      <c r="GU117" s="40"/>
      <c r="GV117" s="40"/>
      <c r="GW117" s="40"/>
      <c r="GX117" s="40"/>
      <c r="GY117" s="40"/>
      <c r="GZ117" s="40"/>
      <c r="HA117" s="40"/>
      <c r="HB117" s="40"/>
      <c r="HC117" s="40"/>
      <c r="HD117" s="40"/>
      <c r="HE117" s="40"/>
      <c r="HF117" s="40"/>
      <c r="HG117" s="40"/>
      <c r="HH117" s="40"/>
      <c r="HI117" s="40"/>
      <c r="HJ117" s="40"/>
      <c r="HK117" s="40"/>
      <c r="HL117" s="40"/>
      <c r="HM117" s="40"/>
      <c r="HN117" s="40"/>
      <c r="HO117" s="40"/>
    </row>
    <row r="118" spans="1:223" s="3" customFormat="1" ht="18.75" customHeight="1">
      <c r="A118" s="54"/>
      <c r="B118" s="95" t="s">
        <v>317</v>
      </c>
      <c r="C118" s="96" t="s">
        <v>318</v>
      </c>
      <c r="D118" s="81" t="str">
        <f>D117</f>
        <v>C.4.1</v>
      </c>
      <c r="E118" s="105" t="str">
        <f>E117</f>
        <v>C.4.1</v>
      </c>
      <c r="F118" s="19">
        <v>0</v>
      </c>
      <c r="G118" s="60">
        <v>44386</v>
      </c>
      <c r="H118" s="60">
        <v>44561</v>
      </c>
      <c r="I118" s="14"/>
      <c r="J118" s="14"/>
      <c r="K118" s="40"/>
      <c r="L118" s="40"/>
      <c r="M118" s="40"/>
      <c r="N118" s="40"/>
      <c r="O118" s="40"/>
      <c r="P118" s="40"/>
      <c r="Q118" s="128"/>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40"/>
      <c r="FW118" s="40"/>
      <c r="FX118" s="40"/>
      <c r="FY118" s="40"/>
      <c r="FZ118" s="40"/>
      <c r="GA118" s="40"/>
      <c r="GB118" s="40"/>
      <c r="GC118" s="40"/>
      <c r="GD118" s="40"/>
      <c r="GE118" s="40"/>
      <c r="GF118" s="40"/>
      <c r="GG118" s="40"/>
      <c r="GH118" s="40"/>
      <c r="GI118" s="40"/>
      <c r="GJ118" s="40"/>
      <c r="GK118" s="40"/>
      <c r="GL118" s="40"/>
      <c r="GM118" s="40"/>
      <c r="GN118" s="40"/>
      <c r="GO118" s="40"/>
      <c r="GP118" s="40"/>
      <c r="GQ118" s="40"/>
      <c r="GR118" s="40"/>
      <c r="GS118" s="40"/>
      <c r="GT118" s="40"/>
      <c r="GU118" s="40"/>
      <c r="GV118" s="40"/>
      <c r="GW118" s="40"/>
      <c r="GX118" s="40"/>
      <c r="GY118" s="40"/>
      <c r="GZ118" s="40"/>
      <c r="HA118" s="40"/>
      <c r="HB118" s="40"/>
      <c r="HC118" s="40"/>
      <c r="HD118" s="40"/>
      <c r="HE118" s="40"/>
      <c r="HF118" s="40"/>
      <c r="HG118" s="40"/>
      <c r="HH118" s="40"/>
      <c r="HI118" s="40"/>
      <c r="HJ118" s="40"/>
      <c r="HK118" s="40"/>
      <c r="HL118" s="40"/>
      <c r="HM118" s="40"/>
      <c r="HN118" s="40"/>
      <c r="HO118" s="40"/>
    </row>
    <row r="119" spans="1:223" s="3" customFormat="1" ht="18.75" customHeight="1">
      <c r="A119" s="54"/>
      <c r="B119" s="99" t="s">
        <v>319</v>
      </c>
      <c r="C119" s="100" t="s">
        <v>320</v>
      </c>
      <c r="D119" s="150" t="s">
        <v>316</v>
      </c>
      <c r="E119" s="140" t="s">
        <v>321</v>
      </c>
      <c r="F119" s="19">
        <v>0</v>
      </c>
      <c r="G119" s="60">
        <v>44386</v>
      </c>
      <c r="H119" s="60">
        <v>44463</v>
      </c>
      <c r="I119" s="14"/>
      <c r="J119" s="14"/>
      <c r="K119" s="40"/>
      <c r="L119" s="40"/>
      <c r="M119" s="40"/>
      <c r="N119" s="40"/>
      <c r="O119" s="40"/>
      <c r="P119" s="40"/>
      <c r="Q119" s="128"/>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c r="GI119" s="40"/>
      <c r="GJ119" s="40"/>
      <c r="GK119" s="40"/>
      <c r="GL119" s="40"/>
      <c r="GM119" s="40"/>
      <c r="GN119" s="40"/>
      <c r="GO119" s="40"/>
      <c r="GP119" s="40"/>
      <c r="GQ119" s="40"/>
      <c r="GR119" s="40"/>
      <c r="GS119" s="40"/>
      <c r="GT119" s="40"/>
      <c r="GU119" s="40"/>
      <c r="GV119" s="40"/>
      <c r="GW119" s="40"/>
      <c r="GX119" s="40"/>
      <c r="GY119" s="40"/>
      <c r="GZ119" s="40"/>
      <c r="HA119" s="40"/>
      <c r="HB119" s="40"/>
      <c r="HC119" s="40"/>
      <c r="HD119" s="40"/>
      <c r="HE119" s="40"/>
      <c r="HF119" s="40"/>
      <c r="HG119" s="40"/>
      <c r="HH119" s="40"/>
      <c r="HI119" s="40"/>
      <c r="HJ119" s="40"/>
      <c r="HK119" s="40"/>
      <c r="HL119" s="40"/>
      <c r="HM119" s="40"/>
      <c r="HN119" s="40"/>
      <c r="HO119" s="40"/>
    </row>
    <row r="120" spans="1:223" s="3" customFormat="1" ht="18.75" customHeight="1">
      <c r="A120" s="54"/>
      <c r="B120" s="99" t="s">
        <v>322</v>
      </c>
      <c r="C120" s="100" t="s">
        <v>323</v>
      </c>
      <c r="D120" s="150" t="s">
        <v>316</v>
      </c>
      <c r="E120" s="140" t="s">
        <v>324</v>
      </c>
      <c r="F120" s="19">
        <v>0</v>
      </c>
      <c r="G120" s="60">
        <v>44470</v>
      </c>
      <c r="H120" s="60">
        <v>44498</v>
      </c>
      <c r="I120" s="14"/>
      <c r="J120" s="14"/>
      <c r="K120" s="40"/>
      <c r="L120" s="40"/>
      <c r="M120" s="40"/>
      <c r="N120" s="40"/>
      <c r="O120" s="40"/>
      <c r="P120" s="40"/>
      <c r="Q120" s="128"/>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row>
    <row r="121" spans="1:223" s="3" customFormat="1" ht="21.75" customHeight="1">
      <c r="A121" s="53"/>
      <c r="B121" s="99" t="s">
        <v>325</v>
      </c>
      <c r="C121" s="100" t="s">
        <v>326</v>
      </c>
      <c r="D121" s="150" t="s">
        <v>316</v>
      </c>
      <c r="E121" s="140" t="s">
        <v>327</v>
      </c>
      <c r="F121" s="19">
        <v>0</v>
      </c>
      <c r="G121" s="60">
        <v>44505</v>
      </c>
      <c r="H121" s="60">
        <v>44526</v>
      </c>
      <c r="I121" s="14"/>
      <c r="J121" s="14"/>
      <c r="K121" s="40"/>
      <c r="L121" s="40"/>
      <c r="M121" s="40"/>
      <c r="N121" s="40"/>
      <c r="O121" s="40"/>
      <c r="P121" s="40"/>
      <c r="Q121" s="128"/>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row>
    <row r="122" spans="1:223" s="3" customFormat="1" ht="21.75" customHeight="1">
      <c r="A122" s="53"/>
      <c r="B122" s="99" t="s">
        <v>328</v>
      </c>
      <c r="C122" s="100" t="s">
        <v>329</v>
      </c>
      <c r="D122" s="150" t="s">
        <v>316</v>
      </c>
      <c r="E122" s="140" t="s">
        <v>330</v>
      </c>
      <c r="F122" s="19">
        <v>0</v>
      </c>
      <c r="G122" s="60">
        <v>44526</v>
      </c>
      <c r="H122" s="60">
        <v>44561</v>
      </c>
      <c r="I122" s="14"/>
      <c r="J122" s="14"/>
      <c r="K122" s="40"/>
      <c r="L122" s="40"/>
      <c r="M122" s="40"/>
      <c r="N122" s="40"/>
      <c r="O122" s="40"/>
      <c r="P122" s="40"/>
      <c r="Q122" s="128"/>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row>
    <row r="123" spans="1:223" s="3" customFormat="1" ht="21.75" customHeight="1">
      <c r="A123" s="53"/>
      <c r="B123" s="67" t="s">
        <v>331</v>
      </c>
      <c r="C123" s="80" t="s">
        <v>332</v>
      </c>
      <c r="D123" s="80" t="s">
        <v>333</v>
      </c>
      <c r="E123" s="80" t="s">
        <v>333</v>
      </c>
      <c r="F123" s="19">
        <v>0</v>
      </c>
      <c r="G123" s="60">
        <v>44197</v>
      </c>
      <c r="H123" s="60">
        <v>44561</v>
      </c>
      <c r="I123" s="14"/>
      <c r="J123" s="14"/>
      <c r="K123" s="40"/>
      <c r="L123" s="40"/>
      <c r="M123" s="40"/>
      <c r="N123" s="40"/>
      <c r="O123" s="40"/>
      <c r="P123" s="40"/>
      <c r="Q123" s="128"/>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row>
    <row r="124" spans="1:223" s="3" customFormat="1" ht="30" customHeight="1">
      <c r="A124" s="54" t="s">
        <v>334</v>
      </c>
      <c r="B124" s="87"/>
      <c r="C124" s="84"/>
      <c r="D124" s="84"/>
      <c r="E124" s="84"/>
      <c r="F124" s="92"/>
      <c r="G124" s="93"/>
      <c r="H124" s="93"/>
      <c r="I124" s="14"/>
      <c r="J124" s="14" t="str">
        <f t="shared" ca="1" si="11"/>
        <v/>
      </c>
      <c r="K124" s="40"/>
      <c r="L124" s="40"/>
      <c r="M124" s="40"/>
      <c r="N124" s="40"/>
      <c r="O124" s="40"/>
      <c r="P124" s="40"/>
      <c r="Q124" s="128"/>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row>
    <row r="125" spans="1:223" s="3" customFormat="1" ht="30" customHeight="1">
      <c r="A125" s="53"/>
      <c r="B125" s="20" t="s">
        <v>335</v>
      </c>
      <c r="C125" s="75"/>
      <c r="D125" s="21"/>
      <c r="E125" s="21"/>
      <c r="F125" s="21"/>
      <c r="G125" s="22"/>
      <c r="H125" s="23"/>
      <c r="I125" s="14"/>
      <c r="J125" s="14" t="str">
        <f t="shared" ca="1" si="11"/>
        <v/>
      </c>
      <c r="K125" s="40"/>
      <c r="L125" s="40"/>
      <c r="M125" s="40"/>
      <c r="N125" s="40"/>
      <c r="O125" s="40"/>
      <c r="P125" s="40"/>
      <c r="Q125" s="128"/>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row>
    <row r="126" spans="1:223" s="3" customFormat="1" ht="30" customHeight="1">
      <c r="A126" s="53"/>
      <c r="B126" s="68" t="s">
        <v>336</v>
      </c>
      <c r="C126" s="82" t="s">
        <v>337</v>
      </c>
      <c r="D126" s="24"/>
      <c r="E126" s="24"/>
      <c r="F126" s="24"/>
      <c r="G126" s="61">
        <v>44568</v>
      </c>
      <c r="H126" s="61">
        <v>44926</v>
      </c>
      <c r="I126" s="14"/>
      <c r="J126" s="14">
        <f t="shared" ca="1" si="11"/>
        <v>359</v>
      </c>
      <c r="K126" s="40"/>
      <c r="L126" s="40"/>
      <c r="M126" s="40"/>
      <c r="N126" s="40"/>
      <c r="O126" s="40"/>
      <c r="P126" s="40"/>
      <c r="Q126" s="128"/>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row>
    <row r="127" spans="1:223" s="3" customFormat="1" ht="30" customHeight="1">
      <c r="A127" s="53"/>
      <c r="B127" s="68" t="s">
        <v>30</v>
      </c>
      <c r="C127" s="82" t="s">
        <v>31</v>
      </c>
      <c r="D127" s="76" t="s">
        <v>32</v>
      </c>
      <c r="E127" s="76" t="s">
        <v>32</v>
      </c>
      <c r="F127" s="24">
        <v>0</v>
      </c>
      <c r="G127" s="144">
        <v>44568</v>
      </c>
      <c r="H127" s="147">
        <v>44687</v>
      </c>
      <c r="I127" s="14"/>
      <c r="J127" s="14">
        <f t="shared" ca="1" si="11"/>
        <v>120</v>
      </c>
      <c r="K127" s="40"/>
      <c r="L127" s="40"/>
      <c r="M127" s="40"/>
      <c r="N127" s="40"/>
      <c r="O127" s="40"/>
      <c r="P127" s="40"/>
      <c r="Q127" s="128"/>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row>
    <row r="128" spans="1:223" s="3" customFormat="1" ht="30" customHeight="1" thickBot="1">
      <c r="A128" s="53"/>
      <c r="B128" s="68" t="s">
        <v>33</v>
      </c>
      <c r="C128" s="82" t="s">
        <v>34</v>
      </c>
      <c r="D128" s="76" t="s">
        <v>35</v>
      </c>
      <c r="E128" s="76" t="s">
        <v>35</v>
      </c>
      <c r="F128" s="24">
        <v>0</v>
      </c>
      <c r="G128" s="144">
        <v>44568</v>
      </c>
      <c r="H128" s="144">
        <v>44596</v>
      </c>
      <c r="I128" s="14"/>
      <c r="J128" s="14"/>
      <c r="K128" s="40"/>
      <c r="L128" s="40"/>
      <c r="M128" s="40"/>
      <c r="N128" s="40"/>
      <c r="O128" s="40"/>
      <c r="P128" s="40"/>
      <c r="Q128" s="128"/>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row>
    <row r="129" spans="1:223" s="3" customFormat="1" ht="30" customHeight="1" thickBot="1">
      <c r="A129" s="53"/>
      <c r="B129" s="146" t="s">
        <v>36</v>
      </c>
      <c r="C129" s="82" t="s">
        <v>37</v>
      </c>
      <c r="D129" s="145" t="s">
        <v>38</v>
      </c>
      <c r="E129" s="145" t="s">
        <v>38</v>
      </c>
      <c r="F129" s="24">
        <v>0</v>
      </c>
      <c r="G129" s="144">
        <v>44603</v>
      </c>
      <c r="H129" s="144">
        <v>44624</v>
      </c>
      <c r="I129" s="14"/>
      <c r="J129" s="14">
        <f ca="1">IF(OR(ISBLANK(task_start),ISBLANK(task_end)),"",task_end-task_start+1)</f>
        <v>22</v>
      </c>
      <c r="K129" s="40"/>
      <c r="L129" s="40"/>
      <c r="M129" s="40"/>
      <c r="N129" s="40"/>
      <c r="O129" s="40"/>
      <c r="P129" s="40"/>
      <c r="Q129" s="128"/>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row>
    <row r="130" spans="1:223" s="3" customFormat="1" ht="30" customHeight="1" thickBot="1">
      <c r="A130" s="53"/>
      <c r="B130" s="68" t="s">
        <v>84</v>
      </c>
      <c r="C130" s="82" t="s">
        <v>85</v>
      </c>
      <c r="D130" s="145" t="s">
        <v>86</v>
      </c>
      <c r="E130" s="145" t="s">
        <v>86</v>
      </c>
      <c r="F130" s="24">
        <v>0</v>
      </c>
      <c r="G130" s="144">
        <v>44631</v>
      </c>
      <c r="H130" s="144">
        <v>44652</v>
      </c>
      <c r="I130" s="14"/>
      <c r="J130" s="14"/>
      <c r="K130" s="40"/>
      <c r="L130" s="40"/>
      <c r="M130" s="40"/>
      <c r="N130" s="40"/>
      <c r="O130" s="40"/>
      <c r="P130" s="40"/>
      <c r="Q130" s="128"/>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row>
    <row r="131" spans="1:223" s="3" customFormat="1" ht="30" customHeight="1">
      <c r="A131" s="53"/>
      <c r="B131" s="68" t="s">
        <v>338</v>
      </c>
      <c r="C131" s="145" t="s">
        <v>339</v>
      </c>
      <c r="D131" s="76" t="s">
        <v>89</v>
      </c>
      <c r="E131" s="76" t="s">
        <v>89</v>
      </c>
      <c r="F131" s="24">
        <v>0</v>
      </c>
      <c r="G131" s="144">
        <v>44631</v>
      </c>
      <c r="H131" s="144">
        <v>44638</v>
      </c>
      <c r="I131" s="14"/>
      <c r="J131" s="14"/>
      <c r="K131" s="40"/>
      <c r="L131" s="40"/>
      <c r="M131" s="40"/>
      <c r="N131" s="40"/>
      <c r="O131" s="40"/>
      <c r="P131" s="40"/>
      <c r="Q131" s="128"/>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row>
    <row r="132" spans="1:223" s="3" customFormat="1" ht="30" customHeight="1">
      <c r="A132" s="53"/>
      <c r="B132" s="68" t="s">
        <v>340</v>
      </c>
      <c r="C132" s="145" t="s">
        <v>341</v>
      </c>
      <c r="D132" s="76" t="s">
        <v>104</v>
      </c>
      <c r="E132" s="76" t="s">
        <v>104</v>
      </c>
      <c r="F132" s="24">
        <v>0</v>
      </c>
      <c r="G132" s="144">
        <v>44645</v>
      </c>
      <c r="H132" s="144">
        <v>44652</v>
      </c>
      <c r="I132" s="14"/>
      <c r="J132" s="14"/>
      <c r="K132" s="40"/>
      <c r="L132" s="40"/>
      <c r="M132" s="40"/>
      <c r="N132" s="40"/>
      <c r="O132" s="40"/>
      <c r="P132" s="40"/>
      <c r="Q132" s="128"/>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row>
    <row r="133" spans="1:223" s="3" customFormat="1" ht="30" customHeight="1" thickBot="1">
      <c r="A133" s="53"/>
      <c r="B133" s="68" t="s">
        <v>156</v>
      </c>
      <c r="C133" s="82" t="s">
        <v>157</v>
      </c>
      <c r="D133" s="76" t="s">
        <v>158</v>
      </c>
      <c r="E133" s="76" t="s">
        <v>158</v>
      </c>
      <c r="F133" s="24">
        <v>0</v>
      </c>
      <c r="G133" s="144">
        <v>44659</v>
      </c>
      <c r="H133" s="144">
        <v>44687</v>
      </c>
      <c r="I133" s="14"/>
      <c r="J133" s="14"/>
      <c r="K133" s="40"/>
      <c r="L133" s="40"/>
      <c r="M133" s="40"/>
      <c r="N133" s="40"/>
      <c r="O133" s="40"/>
      <c r="P133" s="40"/>
      <c r="Q133" s="128"/>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row>
    <row r="134" spans="1:223" s="3" customFormat="1" ht="30" customHeight="1" thickBot="1">
      <c r="A134" s="53"/>
      <c r="B134" s="68" t="s">
        <v>342</v>
      </c>
      <c r="C134" s="145" t="s">
        <v>343</v>
      </c>
      <c r="D134" s="76" t="s">
        <v>158</v>
      </c>
      <c r="E134" s="76" t="s">
        <v>158</v>
      </c>
      <c r="F134" s="24">
        <v>0</v>
      </c>
      <c r="G134" s="144">
        <v>44659</v>
      </c>
      <c r="H134" s="144">
        <v>44687</v>
      </c>
      <c r="I134" s="14"/>
      <c r="J134" s="14"/>
      <c r="K134" s="40"/>
      <c r="L134" s="40"/>
      <c r="M134" s="40"/>
      <c r="N134" s="40"/>
      <c r="O134" s="40"/>
      <c r="P134" s="40"/>
      <c r="Q134" s="128"/>
      <c r="R134" s="40"/>
      <c r="S134" s="40"/>
      <c r="T134" s="40"/>
      <c r="U134" s="40"/>
      <c r="V134" s="40"/>
      <c r="W134" s="104"/>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row>
    <row r="135" spans="1:223" s="3" customFormat="1" ht="30" customHeight="1" thickBot="1">
      <c r="A135" s="53"/>
      <c r="B135" s="68" t="s">
        <v>159</v>
      </c>
      <c r="C135" s="82" t="s">
        <v>160</v>
      </c>
      <c r="D135" s="76" t="s">
        <v>161</v>
      </c>
      <c r="E135" s="76" t="s">
        <v>161</v>
      </c>
      <c r="F135" s="24">
        <v>0</v>
      </c>
      <c r="G135" s="144">
        <v>44694</v>
      </c>
      <c r="H135" s="147">
        <v>44926</v>
      </c>
      <c r="I135" s="14"/>
      <c r="J135" s="14"/>
      <c r="K135" s="40"/>
      <c r="L135" s="40"/>
      <c r="M135" s="40"/>
      <c r="N135" s="40"/>
      <c r="O135" s="40"/>
      <c r="P135" s="40"/>
      <c r="Q135" s="128"/>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row>
    <row r="136" spans="1:223" s="3" customFormat="1" ht="30" customHeight="1">
      <c r="A136" s="53"/>
      <c r="B136" s="68" t="s">
        <v>162</v>
      </c>
      <c r="C136" s="82" t="s">
        <v>163</v>
      </c>
      <c r="D136" s="76" t="s">
        <v>164</v>
      </c>
      <c r="E136" s="76" t="s">
        <v>164</v>
      </c>
      <c r="F136" s="24">
        <v>0</v>
      </c>
      <c r="G136" s="144">
        <v>44726</v>
      </c>
      <c r="H136" s="144">
        <v>44756</v>
      </c>
      <c r="I136" s="14"/>
      <c r="J136" s="14"/>
      <c r="K136" s="40"/>
      <c r="L136" s="40"/>
      <c r="M136" s="40"/>
      <c r="N136" s="40"/>
      <c r="O136" s="40"/>
      <c r="P136" s="40"/>
      <c r="Q136" s="128"/>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row>
    <row r="137" spans="1:223" s="3" customFormat="1" ht="30" customHeight="1">
      <c r="A137" s="53"/>
      <c r="B137" s="68" t="s">
        <v>344</v>
      </c>
      <c r="C137" s="145" t="s">
        <v>345</v>
      </c>
      <c r="D137" s="76" t="s">
        <v>346</v>
      </c>
      <c r="E137" s="76" t="s">
        <v>346</v>
      </c>
      <c r="F137" s="24">
        <v>0</v>
      </c>
      <c r="G137" s="144">
        <v>44726</v>
      </c>
      <c r="H137" s="144">
        <v>44756</v>
      </c>
      <c r="I137" s="14"/>
      <c r="J137" s="14"/>
      <c r="K137" s="40"/>
      <c r="L137" s="40"/>
      <c r="M137" s="40"/>
      <c r="N137" s="40"/>
      <c r="O137" s="40"/>
      <c r="P137" s="40"/>
      <c r="Q137" s="128"/>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row>
    <row r="138" spans="1:223" s="3" customFormat="1" ht="30" customHeight="1">
      <c r="A138" s="53"/>
      <c r="B138" s="68" t="s">
        <v>166</v>
      </c>
      <c r="C138" s="82" t="s">
        <v>167</v>
      </c>
      <c r="D138" s="76" t="s">
        <v>168</v>
      </c>
      <c r="E138" s="76" t="s">
        <v>168</v>
      </c>
      <c r="F138" s="24">
        <v>0</v>
      </c>
      <c r="G138" s="144">
        <v>44763</v>
      </c>
      <c r="H138" s="144">
        <v>44794</v>
      </c>
      <c r="I138" s="14"/>
      <c r="J138" s="14"/>
      <c r="K138" s="40"/>
      <c r="L138" s="40"/>
      <c r="M138" s="40"/>
      <c r="N138" s="40"/>
      <c r="O138" s="40"/>
      <c r="P138" s="40"/>
      <c r="Q138" s="128"/>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row>
    <row r="139" spans="1:223" s="3" customFormat="1" ht="30" customHeight="1">
      <c r="A139" s="53"/>
      <c r="B139" s="68" t="s">
        <v>347</v>
      </c>
      <c r="C139" s="154" t="s">
        <v>348</v>
      </c>
      <c r="D139" s="76" t="s">
        <v>349</v>
      </c>
      <c r="E139" s="76" t="s">
        <v>349</v>
      </c>
      <c r="F139" s="24">
        <v>0</v>
      </c>
      <c r="G139" s="144">
        <v>44763</v>
      </c>
      <c r="H139" s="144">
        <v>44794</v>
      </c>
      <c r="I139" s="14"/>
      <c r="J139" s="14"/>
      <c r="K139" s="40"/>
      <c r="L139" s="40"/>
      <c r="M139" s="40"/>
      <c r="N139" s="40"/>
      <c r="O139" s="40"/>
      <c r="P139" s="40"/>
      <c r="Q139" s="128"/>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row>
    <row r="140" spans="1:223" s="3" customFormat="1" ht="30" customHeight="1">
      <c r="A140" s="53"/>
      <c r="B140" s="68" t="s">
        <v>299</v>
      </c>
      <c r="C140" s="82" t="s">
        <v>300</v>
      </c>
      <c r="D140" s="76" t="s">
        <v>301</v>
      </c>
      <c r="E140" s="76" t="s">
        <v>301</v>
      </c>
      <c r="F140" s="24">
        <v>0</v>
      </c>
      <c r="G140" s="144">
        <v>44801</v>
      </c>
      <c r="H140" s="144">
        <v>44832</v>
      </c>
      <c r="I140" s="14"/>
      <c r="J140" s="14"/>
      <c r="K140" s="40"/>
      <c r="L140" s="40"/>
      <c r="M140" s="40"/>
      <c r="N140" s="40"/>
      <c r="O140" s="40"/>
      <c r="P140" s="40"/>
      <c r="Q140" s="128"/>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row>
    <row r="141" spans="1:223" s="3" customFormat="1" ht="30" customHeight="1">
      <c r="A141" s="53"/>
      <c r="B141" s="68" t="s">
        <v>350</v>
      </c>
      <c r="C141" s="145" t="s">
        <v>351</v>
      </c>
      <c r="D141" s="76" t="s">
        <v>304</v>
      </c>
      <c r="E141" s="76" t="s">
        <v>304</v>
      </c>
      <c r="F141" s="24">
        <v>0</v>
      </c>
      <c r="G141" s="144">
        <v>44801</v>
      </c>
      <c r="H141" s="144">
        <v>44815</v>
      </c>
      <c r="I141" s="14"/>
      <c r="J141" s="14"/>
      <c r="K141" s="40"/>
      <c r="L141" s="40"/>
      <c r="M141" s="40"/>
      <c r="N141" s="40"/>
      <c r="O141" s="40"/>
      <c r="P141" s="40"/>
      <c r="Q141" s="128"/>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row>
    <row r="142" spans="1:223" s="3" customFormat="1" ht="30" customHeight="1">
      <c r="A142" s="53"/>
      <c r="B142" s="68" t="s">
        <v>352</v>
      </c>
      <c r="C142" s="159" t="s">
        <v>353</v>
      </c>
      <c r="D142" s="76" t="s">
        <v>316</v>
      </c>
      <c r="E142" s="76" t="s">
        <v>316</v>
      </c>
      <c r="F142" s="24">
        <v>0</v>
      </c>
      <c r="G142" s="144">
        <v>44822</v>
      </c>
      <c r="H142" s="144">
        <v>44832</v>
      </c>
      <c r="I142" s="14"/>
      <c r="J142" s="14"/>
      <c r="K142" s="40"/>
      <c r="L142" s="40"/>
      <c r="M142" s="40"/>
      <c r="N142" s="40"/>
      <c r="O142" s="40"/>
      <c r="P142" s="40"/>
      <c r="Q142" s="128"/>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c r="CT142" s="40"/>
      <c r="CU142" s="40"/>
      <c r="CV142" s="40"/>
      <c r="CW142" s="40"/>
      <c r="CX142" s="40"/>
      <c r="CY142" s="40"/>
      <c r="CZ142" s="40"/>
      <c r="DA142" s="40"/>
      <c r="DB142" s="40"/>
      <c r="DC142" s="40"/>
      <c r="DD142" s="40"/>
      <c r="DE142" s="40"/>
      <c r="DF142" s="40"/>
      <c r="DG142" s="40"/>
      <c r="DH142" s="40"/>
      <c r="DI142" s="40"/>
      <c r="DJ142" s="40"/>
      <c r="DK142" s="40"/>
      <c r="DL142" s="40"/>
      <c r="DM142" s="40"/>
      <c r="DN142" s="40"/>
      <c r="DO142" s="40"/>
      <c r="DP142" s="40"/>
      <c r="DQ142" s="40"/>
      <c r="DR142" s="40"/>
      <c r="DS142" s="40"/>
      <c r="DT142" s="40"/>
      <c r="DU142" s="40"/>
      <c r="DV142" s="40"/>
      <c r="DW142" s="40"/>
      <c r="DX142" s="40"/>
      <c r="DY142" s="40"/>
      <c r="DZ142" s="40"/>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40"/>
      <c r="FW142" s="40"/>
      <c r="FX142" s="40"/>
      <c r="FY142" s="40"/>
      <c r="FZ142" s="40"/>
      <c r="GA142" s="40"/>
      <c r="GB142" s="40"/>
      <c r="GC142" s="40"/>
      <c r="GD142" s="40"/>
      <c r="GE142" s="40"/>
      <c r="GF142" s="40"/>
      <c r="GG142" s="40"/>
      <c r="GH142" s="40"/>
      <c r="GI142" s="40"/>
      <c r="GJ142" s="40"/>
      <c r="GK142" s="40"/>
      <c r="GL142" s="40"/>
      <c r="GM142" s="40"/>
      <c r="GN142" s="40"/>
      <c r="GO142" s="40"/>
      <c r="GP142" s="40"/>
      <c r="GQ142" s="40"/>
      <c r="GR142" s="40"/>
      <c r="GS142" s="40"/>
      <c r="GT142" s="40"/>
      <c r="GU142" s="40"/>
      <c r="GV142" s="40"/>
      <c r="GW142" s="40"/>
      <c r="GX142" s="40"/>
      <c r="GY142" s="40"/>
      <c r="GZ142" s="40"/>
      <c r="HA142" s="40"/>
      <c r="HB142" s="40"/>
      <c r="HC142" s="40"/>
      <c r="HD142" s="40"/>
      <c r="HE142" s="40"/>
      <c r="HF142" s="40"/>
      <c r="HG142" s="40"/>
      <c r="HH142" s="40"/>
      <c r="HI142" s="40"/>
      <c r="HJ142" s="40"/>
      <c r="HK142" s="40"/>
      <c r="HL142" s="40"/>
      <c r="HM142" s="40"/>
      <c r="HN142" s="40"/>
      <c r="HO142" s="40"/>
    </row>
    <row r="143" spans="1:223" s="3" customFormat="1" ht="30" customHeight="1">
      <c r="A143" s="53" t="s">
        <v>354</v>
      </c>
      <c r="B143" s="68" t="s">
        <v>331</v>
      </c>
      <c r="C143" s="82" t="s">
        <v>332</v>
      </c>
      <c r="D143" s="76" t="s">
        <v>333</v>
      </c>
      <c r="E143" s="76" t="s">
        <v>333</v>
      </c>
      <c r="F143" s="24">
        <v>0</v>
      </c>
      <c r="G143" s="144">
        <v>44839</v>
      </c>
      <c r="H143" s="147">
        <v>44926</v>
      </c>
      <c r="I143" s="14"/>
      <c r="J143" s="14">
        <f t="shared" ca="1" si="11"/>
        <v>88</v>
      </c>
      <c r="K143" s="40"/>
      <c r="L143" s="40"/>
      <c r="M143" s="40"/>
      <c r="N143" s="40"/>
      <c r="O143" s="40"/>
      <c r="P143" s="40"/>
      <c r="Q143" s="128"/>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0"/>
      <c r="DK143" s="40"/>
      <c r="DL143" s="40"/>
      <c r="DM143" s="40"/>
      <c r="DN143" s="40"/>
      <c r="DO143" s="40"/>
      <c r="DP143" s="40"/>
      <c r="DQ143" s="40"/>
      <c r="DR143" s="40"/>
      <c r="DS143" s="40"/>
      <c r="DT143" s="40"/>
      <c r="DU143" s="40"/>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40"/>
      <c r="FW143" s="40"/>
      <c r="FX143" s="40"/>
      <c r="FY143" s="40"/>
      <c r="FZ143" s="40"/>
      <c r="GA143" s="40"/>
      <c r="GB143" s="40"/>
      <c r="GC143" s="40"/>
      <c r="GD143" s="40"/>
      <c r="GE143" s="40"/>
      <c r="GF143" s="40"/>
      <c r="GG143" s="40"/>
      <c r="GH143" s="40"/>
      <c r="GI143" s="40"/>
      <c r="GJ143" s="40"/>
      <c r="GK143" s="40"/>
      <c r="GL143" s="40"/>
      <c r="GM143" s="40"/>
      <c r="GN143" s="40"/>
      <c r="GO143" s="40"/>
      <c r="GP143" s="40"/>
      <c r="GQ143" s="40"/>
      <c r="GR143" s="40"/>
      <c r="GS143" s="40"/>
      <c r="GT143" s="40"/>
      <c r="GU143" s="40"/>
      <c r="GV143" s="40"/>
      <c r="GW143" s="40"/>
      <c r="GX143" s="40"/>
      <c r="GY143" s="40"/>
      <c r="GZ143" s="40"/>
      <c r="HA143" s="40"/>
      <c r="HB143" s="40"/>
      <c r="HC143" s="40"/>
      <c r="HD143" s="40"/>
      <c r="HE143" s="40"/>
      <c r="HF143" s="40"/>
      <c r="HG143" s="40"/>
      <c r="HH143" s="40"/>
      <c r="HI143" s="40"/>
      <c r="HJ143" s="40"/>
      <c r="HK143" s="40"/>
      <c r="HL143" s="40"/>
      <c r="HM143" s="40"/>
      <c r="HN143" s="40"/>
      <c r="HO143" s="40"/>
    </row>
    <row r="144" spans="1:223" s="3" customFormat="1" ht="30" customHeight="1">
      <c r="A144" s="53"/>
      <c r="B144" s="68"/>
      <c r="C144" s="154" t="s">
        <v>355</v>
      </c>
      <c r="D144" s="76"/>
      <c r="E144" s="76"/>
      <c r="F144" s="24"/>
      <c r="G144" s="24"/>
      <c r="H144" s="24"/>
      <c r="I144" s="14"/>
      <c r="J144" s="14" t="str">
        <f t="shared" ca="1" si="11"/>
        <v/>
      </c>
      <c r="K144" s="40"/>
      <c r="L144" s="40"/>
      <c r="M144" s="40"/>
      <c r="N144" s="40"/>
      <c r="O144" s="40"/>
      <c r="P144" s="40"/>
      <c r="Q144" s="128"/>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0"/>
      <c r="DL144" s="40"/>
      <c r="DM144" s="40"/>
      <c r="DN144" s="40"/>
      <c r="DO144" s="40"/>
      <c r="DP144" s="40"/>
      <c r="DQ144" s="40"/>
      <c r="DR144" s="40"/>
      <c r="DS144" s="40"/>
      <c r="DT144" s="40"/>
      <c r="DU144" s="40"/>
      <c r="DV144" s="40"/>
      <c r="DW144" s="40"/>
      <c r="DX144" s="40"/>
      <c r="DY144" s="40"/>
      <c r="DZ144" s="40"/>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40"/>
      <c r="FW144" s="40"/>
      <c r="FX144" s="40"/>
      <c r="FY144" s="40"/>
      <c r="FZ144" s="40"/>
      <c r="GA144" s="40"/>
      <c r="GB144" s="40"/>
      <c r="GC144" s="40"/>
      <c r="GD144" s="40"/>
      <c r="GE144" s="40"/>
      <c r="GF144" s="40"/>
      <c r="GG144" s="40"/>
      <c r="GH144" s="40"/>
      <c r="GI144" s="40"/>
      <c r="GJ144" s="40"/>
      <c r="GK144" s="40"/>
      <c r="GL144" s="40"/>
      <c r="GM144" s="40"/>
      <c r="GN144" s="40"/>
      <c r="GO144" s="40"/>
      <c r="GP144" s="40"/>
      <c r="GQ144" s="40"/>
      <c r="GR144" s="40"/>
      <c r="GS144" s="40"/>
      <c r="GT144" s="40"/>
      <c r="GU144" s="40"/>
      <c r="GV144" s="40"/>
      <c r="GW144" s="40"/>
      <c r="GX144" s="40"/>
      <c r="GY144" s="40"/>
      <c r="GZ144" s="40"/>
      <c r="HA144" s="40"/>
      <c r="HB144" s="40"/>
      <c r="HC144" s="40"/>
      <c r="HD144" s="40"/>
      <c r="HE144" s="40"/>
      <c r="HF144" s="40"/>
      <c r="HG144" s="40"/>
      <c r="HH144" s="40"/>
      <c r="HI144" s="40"/>
      <c r="HJ144" s="40"/>
      <c r="HK144" s="40"/>
      <c r="HL144" s="40"/>
      <c r="HM144" s="40"/>
      <c r="HN144" s="40"/>
      <c r="HO144" s="40"/>
    </row>
    <row r="145" spans="1:223" s="3" customFormat="1" ht="30" customHeight="1">
      <c r="A145" s="53"/>
      <c r="B145" s="68"/>
      <c r="C145" s="76"/>
      <c r="D145" s="76"/>
      <c r="E145" s="76"/>
      <c r="F145" s="24"/>
      <c r="G145" s="24"/>
      <c r="H145" s="24"/>
      <c r="I145" s="14"/>
      <c r="J145" s="14" t="str">
        <f t="shared" ca="1" si="11"/>
        <v/>
      </c>
      <c r="K145" s="40"/>
      <c r="L145" s="40"/>
      <c r="M145" s="40"/>
      <c r="N145" s="40"/>
      <c r="O145" s="40"/>
      <c r="P145" s="40"/>
      <c r="Q145" s="128"/>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c r="CT145" s="40"/>
      <c r="CU145" s="40"/>
      <c r="CV145" s="40"/>
      <c r="CW145" s="40"/>
      <c r="CX145" s="40"/>
      <c r="CY145" s="40"/>
      <c r="CZ145" s="40"/>
      <c r="DA145" s="40"/>
      <c r="DB145" s="40"/>
      <c r="DC145" s="40"/>
      <c r="DD145" s="40"/>
      <c r="DE145" s="40"/>
      <c r="DF145" s="40"/>
      <c r="DG145" s="40"/>
      <c r="DH145" s="40"/>
      <c r="DI145" s="40"/>
      <c r="DJ145" s="40"/>
      <c r="DK145" s="40"/>
      <c r="DL145" s="40"/>
      <c r="DM145" s="40"/>
      <c r="DN145" s="40"/>
      <c r="DO145" s="40"/>
      <c r="DP145" s="40"/>
      <c r="DQ145" s="40"/>
      <c r="DR145" s="40"/>
      <c r="DS145" s="40"/>
      <c r="DT145" s="40"/>
      <c r="DU145" s="40"/>
      <c r="DV145" s="40"/>
      <c r="DW145" s="40"/>
      <c r="DX145" s="40"/>
      <c r="DY145" s="40"/>
      <c r="DZ145" s="40"/>
      <c r="EA145" s="40"/>
      <c r="EB145" s="40"/>
      <c r="EC145" s="40"/>
      <c r="ED145" s="40"/>
      <c r="EE145" s="40"/>
      <c r="EF145" s="40"/>
      <c r="EG145" s="40"/>
      <c r="EH145" s="40"/>
      <c r="EI145" s="40"/>
      <c r="EJ145" s="40"/>
      <c r="EK145" s="40"/>
      <c r="EL145" s="40"/>
      <c r="EM145" s="40"/>
      <c r="EN145" s="40"/>
      <c r="EO145" s="40"/>
      <c r="EP145" s="40"/>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40"/>
      <c r="FW145" s="40"/>
      <c r="FX145" s="40"/>
      <c r="FY145" s="40"/>
      <c r="FZ145" s="40"/>
      <c r="GA145" s="40"/>
      <c r="GB145" s="40"/>
      <c r="GC145" s="40"/>
      <c r="GD145" s="40"/>
      <c r="GE145" s="40"/>
      <c r="GF145" s="40"/>
      <c r="GG145" s="40"/>
      <c r="GH145" s="40"/>
      <c r="GI145" s="40"/>
      <c r="GJ145" s="40"/>
      <c r="GK145" s="40"/>
      <c r="GL145" s="40"/>
      <c r="GM145" s="40"/>
      <c r="GN145" s="40"/>
      <c r="GO145" s="40"/>
      <c r="GP145" s="40"/>
      <c r="GQ145" s="40"/>
      <c r="GR145" s="40"/>
      <c r="GS145" s="40"/>
      <c r="GT145" s="40"/>
      <c r="GU145" s="40"/>
      <c r="GV145" s="40"/>
      <c r="GW145" s="40"/>
      <c r="GX145" s="40"/>
      <c r="GY145" s="40"/>
      <c r="GZ145" s="40"/>
      <c r="HA145" s="40"/>
      <c r="HB145" s="40"/>
      <c r="HC145" s="40"/>
      <c r="HD145" s="40"/>
      <c r="HE145" s="40"/>
      <c r="HF145" s="40"/>
      <c r="HG145" s="40"/>
      <c r="HH145" s="40"/>
      <c r="HI145" s="40"/>
      <c r="HJ145" s="40"/>
      <c r="HK145" s="40"/>
      <c r="HL145" s="40"/>
      <c r="HM145" s="40"/>
      <c r="HN145" s="40"/>
      <c r="HO145" s="40"/>
    </row>
    <row r="146" spans="1:223" s="3" customFormat="1" ht="30" customHeight="1">
      <c r="A146" s="53"/>
      <c r="B146" s="25" t="s">
        <v>356</v>
      </c>
      <c r="C146" s="77"/>
      <c r="D146" s="26"/>
      <c r="E146" s="26"/>
      <c r="F146" s="26"/>
      <c r="G146" s="27"/>
      <c r="H146" s="28"/>
      <c r="I146" s="14"/>
      <c r="J146" s="14" t="str">
        <f t="shared" ca="1" si="11"/>
        <v/>
      </c>
      <c r="K146" s="40"/>
      <c r="L146" s="40"/>
      <c r="M146" s="40"/>
      <c r="N146" s="40"/>
      <c r="O146" s="40"/>
      <c r="P146" s="40"/>
      <c r="Q146" s="128"/>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c r="GI146" s="40"/>
      <c r="GJ146" s="40"/>
      <c r="GK146" s="40"/>
      <c r="GL146" s="40"/>
      <c r="GM146" s="40"/>
      <c r="GN146" s="40"/>
      <c r="GO146" s="40"/>
      <c r="GP146" s="40"/>
      <c r="GQ146" s="40"/>
      <c r="GR146" s="40"/>
      <c r="GS146" s="40"/>
      <c r="GT146" s="40"/>
      <c r="GU146" s="40"/>
      <c r="GV146" s="40"/>
      <c r="GW146" s="40"/>
      <c r="GX146" s="40"/>
      <c r="GY146" s="40"/>
      <c r="GZ146" s="40"/>
      <c r="HA146" s="40"/>
      <c r="HB146" s="40"/>
      <c r="HC146" s="40"/>
      <c r="HD146" s="40"/>
      <c r="HE146" s="40"/>
      <c r="HF146" s="40"/>
      <c r="HG146" s="40"/>
      <c r="HH146" s="40"/>
      <c r="HI146" s="40"/>
      <c r="HJ146" s="40"/>
      <c r="HK146" s="40"/>
      <c r="HL146" s="40"/>
      <c r="HM146" s="40"/>
      <c r="HN146" s="40"/>
      <c r="HO146" s="40"/>
    </row>
    <row r="147" spans="1:223" s="3" customFormat="1" ht="30" customHeight="1">
      <c r="A147" s="53"/>
      <c r="B147" s="69" t="s">
        <v>30</v>
      </c>
      <c r="C147" s="155" t="s">
        <v>31</v>
      </c>
      <c r="D147" s="101" t="s">
        <v>32</v>
      </c>
      <c r="E147" s="101" t="s">
        <v>32</v>
      </c>
      <c r="F147" s="29">
        <v>0</v>
      </c>
      <c r="G147" s="62">
        <v>44932</v>
      </c>
      <c r="H147" s="62">
        <v>45044</v>
      </c>
      <c r="I147" s="14"/>
      <c r="J147" s="14">
        <f t="shared" ca="1" si="11"/>
        <v>113</v>
      </c>
      <c r="K147" s="40"/>
      <c r="L147" s="40"/>
      <c r="M147" s="40"/>
      <c r="N147" s="40"/>
      <c r="O147" s="40"/>
      <c r="P147" s="40"/>
      <c r="Q147" s="128"/>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row>
    <row r="148" spans="1:223" s="3" customFormat="1" ht="30" customHeight="1" thickBot="1">
      <c r="A148" s="53"/>
      <c r="B148" s="69" t="s">
        <v>33</v>
      </c>
      <c r="C148" s="155" t="s">
        <v>34</v>
      </c>
      <c r="D148" s="78" t="s">
        <v>35</v>
      </c>
      <c r="E148" s="78" t="s">
        <v>35</v>
      </c>
      <c r="F148" s="29">
        <v>0</v>
      </c>
      <c r="G148" s="62">
        <v>44932</v>
      </c>
      <c r="H148" s="62">
        <v>44953</v>
      </c>
      <c r="I148" s="14"/>
      <c r="J148" s="14">
        <f t="shared" ca="1" si="11"/>
        <v>22</v>
      </c>
      <c r="K148" s="40"/>
      <c r="L148" s="40"/>
      <c r="M148" s="40"/>
      <c r="N148" s="40"/>
      <c r="O148" s="40"/>
      <c r="P148" s="40"/>
      <c r="Q148" s="128"/>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row>
    <row r="149" spans="1:223" s="3" customFormat="1" ht="30" customHeight="1" thickBot="1">
      <c r="A149" s="53"/>
      <c r="B149" s="69" t="s">
        <v>36</v>
      </c>
      <c r="C149" s="155" t="s">
        <v>37</v>
      </c>
      <c r="D149" s="78" t="s">
        <v>38</v>
      </c>
      <c r="E149" s="78" t="s">
        <v>38</v>
      </c>
      <c r="F149" s="29">
        <v>0</v>
      </c>
      <c r="G149" s="62">
        <v>44960</v>
      </c>
      <c r="H149" s="62">
        <v>44981</v>
      </c>
      <c r="I149" s="14"/>
      <c r="J149" s="14"/>
      <c r="K149" s="40"/>
      <c r="L149" s="40"/>
      <c r="M149" s="40"/>
      <c r="N149" s="40"/>
      <c r="O149" s="40"/>
      <c r="P149" s="40"/>
      <c r="Q149" s="128"/>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row>
    <row r="150" spans="1:223" s="3" customFormat="1" ht="30" customHeight="1" thickBot="1">
      <c r="A150" s="53"/>
      <c r="B150" s="69" t="s">
        <v>357</v>
      </c>
      <c r="C150" s="158" t="s">
        <v>358</v>
      </c>
      <c r="D150" s="78" t="s">
        <v>39</v>
      </c>
      <c r="E150" s="78" t="s">
        <v>39</v>
      </c>
      <c r="F150" s="29">
        <v>0</v>
      </c>
      <c r="G150" s="62">
        <v>44960</v>
      </c>
      <c r="H150" s="62">
        <v>44967</v>
      </c>
      <c r="I150" s="14"/>
      <c r="J150" s="14"/>
      <c r="K150" s="40"/>
      <c r="L150" s="40"/>
      <c r="M150" s="40"/>
      <c r="N150" s="40"/>
      <c r="O150" s="40"/>
      <c r="P150" s="40"/>
      <c r="Q150" s="128"/>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row>
    <row r="151" spans="1:223" s="3" customFormat="1" ht="30" customHeight="1" thickBot="1">
      <c r="A151" s="53"/>
      <c r="B151" s="69" t="s">
        <v>359</v>
      </c>
      <c r="C151" s="158" t="s">
        <v>360</v>
      </c>
      <c r="D151" s="78" t="s">
        <v>42</v>
      </c>
      <c r="E151" s="78" t="s">
        <v>42</v>
      </c>
      <c r="F151" s="29">
        <v>0</v>
      </c>
      <c r="G151" s="62">
        <v>44974</v>
      </c>
      <c r="H151" s="62">
        <v>44981</v>
      </c>
      <c r="I151" s="14"/>
      <c r="J151" s="14"/>
      <c r="K151" s="40"/>
      <c r="L151" s="40"/>
      <c r="M151" s="40"/>
      <c r="N151" s="40"/>
      <c r="O151" s="40"/>
      <c r="P151" s="40"/>
      <c r="Q151" s="128"/>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row>
    <row r="152" spans="1:223" s="3" customFormat="1" ht="30" customHeight="1" thickBot="1">
      <c r="A152" s="53"/>
      <c r="B152" s="69" t="s">
        <v>84</v>
      </c>
      <c r="C152" s="155" t="s">
        <v>85</v>
      </c>
      <c r="D152" s="78" t="s">
        <v>86</v>
      </c>
      <c r="E152" s="78" t="s">
        <v>86</v>
      </c>
      <c r="F152" s="29">
        <v>0</v>
      </c>
      <c r="G152" s="62">
        <v>44988</v>
      </c>
      <c r="H152" s="62">
        <v>45016</v>
      </c>
      <c r="I152" s="14"/>
      <c r="J152" s="14"/>
      <c r="K152" s="40"/>
      <c r="L152" s="40"/>
      <c r="M152" s="40"/>
      <c r="N152" s="40"/>
      <c r="O152" s="40"/>
      <c r="P152" s="40"/>
      <c r="Q152" s="128"/>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row>
    <row r="153" spans="1:223" s="3" customFormat="1" ht="30" customHeight="1" thickBot="1">
      <c r="A153" s="53"/>
      <c r="B153" s="69" t="s">
        <v>338</v>
      </c>
      <c r="C153" s="156" t="s">
        <v>361</v>
      </c>
      <c r="D153" s="78" t="s">
        <v>89</v>
      </c>
      <c r="E153" s="78" t="s">
        <v>89</v>
      </c>
      <c r="F153" s="29">
        <v>0</v>
      </c>
      <c r="G153" s="62">
        <v>44988</v>
      </c>
      <c r="H153" s="62">
        <v>44995</v>
      </c>
      <c r="I153" s="14"/>
      <c r="J153" s="14"/>
      <c r="K153" s="40"/>
      <c r="L153" s="40"/>
      <c r="M153" s="40"/>
      <c r="N153" s="40"/>
      <c r="O153" s="40"/>
      <c r="P153" s="40"/>
      <c r="Q153" s="128"/>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row>
    <row r="154" spans="1:223" s="3" customFormat="1" ht="30" customHeight="1" thickBot="1">
      <c r="A154" s="53"/>
      <c r="B154" s="69" t="s">
        <v>340</v>
      </c>
      <c r="C154" s="156" t="s">
        <v>341</v>
      </c>
      <c r="D154" s="78" t="s">
        <v>104</v>
      </c>
      <c r="E154" s="78" t="s">
        <v>104</v>
      </c>
      <c r="F154" s="29">
        <v>0</v>
      </c>
      <c r="G154" s="62">
        <v>45002</v>
      </c>
      <c r="H154" s="62">
        <v>45016</v>
      </c>
      <c r="I154" s="14"/>
      <c r="J154" s="14"/>
      <c r="K154" s="40"/>
      <c r="L154" s="40"/>
      <c r="M154" s="40"/>
      <c r="N154" s="40"/>
      <c r="O154" s="40"/>
      <c r="P154" s="40"/>
      <c r="Q154" s="128"/>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40"/>
      <c r="FW154" s="40"/>
      <c r="FX154" s="40"/>
      <c r="FY154" s="40"/>
      <c r="FZ154" s="40"/>
      <c r="GA154" s="40"/>
      <c r="GB154" s="40"/>
      <c r="GC154" s="40"/>
      <c r="GD154" s="40"/>
      <c r="GE154" s="40"/>
      <c r="GF154" s="40"/>
      <c r="GG154" s="40"/>
      <c r="GH154" s="40"/>
      <c r="GI154" s="40"/>
      <c r="GJ154" s="40"/>
      <c r="GK154" s="40"/>
      <c r="GL154" s="40"/>
      <c r="GM154" s="40"/>
      <c r="GN154" s="40"/>
      <c r="GO154" s="40"/>
      <c r="GP154" s="40"/>
      <c r="GQ154" s="40"/>
      <c r="GR154" s="40"/>
      <c r="GS154" s="40"/>
      <c r="GT154" s="40"/>
      <c r="GU154" s="40"/>
      <c r="GV154" s="40"/>
      <c r="GW154" s="40"/>
      <c r="GX154" s="40"/>
      <c r="GY154" s="40"/>
      <c r="GZ154" s="40"/>
      <c r="HA154" s="40"/>
      <c r="HB154" s="40"/>
      <c r="HC154" s="40"/>
      <c r="HD154" s="40"/>
      <c r="HE154" s="40"/>
      <c r="HF154" s="40"/>
      <c r="HG154" s="40"/>
      <c r="HH154" s="40"/>
      <c r="HI154" s="40"/>
      <c r="HJ154" s="40"/>
      <c r="HK154" s="40"/>
      <c r="HL154" s="40"/>
      <c r="HM154" s="40"/>
      <c r="HN154" s="40"/>
      <c r="HO154" s="40"/>
    </row>
    <row r="155" spans="1:223" s="3" customFormat="1" ht="30" customHeight="1" thickBot="1">
      <c r="A155" s="53"/>
      <c r="B155" s="69" t="s">
        <v>156</v>
      </c>
      <c r="C155" s="155" t="s">
        <v>157</v>
      </c>
      <c r="D155" s="78" t="s">
        <v>158</v>
      </c>
      <c r="E155" s="78" t="s">
        <v>158</v>
      </c>
      <c r="F155" s="29">
        <v>0</v>
      </c>
      <c r="G155" s="62">
        <v>45023</v>
      </c>
      <c r="H155" s="62">
        <v>45044</v>
      </c>
      <c r="I155" s="14"/>
      <c r="J155" s="14"/>
      <c r="K155" s="40"/>
      <c r="L155" s="40"/>
      <c r="M155" s="40"/>
      <c r="N155" s="40"/>
      <c r="O155" s="40"/>
      <c r="P155" s="40"/>
      <c r="Q155" s="128"/>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c r="CT155" s="40"/>
      <c r="CU155" s="40"/>
      <c r="CV155" s="40"/>
      <c r="CW155" s="40"/>
      <c r="CX155" s="40"/>
      <c r="CY155" s="40"/>
      <c r="CZ155" s="40"/>
      <c r="DA155" s="40"/>
      <c r="DB155" s="40"/>
      <c r="DC155" s="40"/>
      <c r="DD155" s="40"/>
      <c r="DE155" s="40"/>
      <c r="DF155" s="40"/>
      <c r="DG155" s="40"/>
      <c r="DH155" s="40"/>
      <c r="DI155" s="40"/>
      <c r="DJ155" s="40"/>
      <c r="DK155" s="40"/>
      <c r="DL155" s="40"/>
      <c r="DM155" s="40"/>
      <c r="DN155" s="40"/>
      <c r="DO155" s="40"/>
      <c r="DP155" s="40"/>
      <c r="DQ155" s="40"/>
      <c r="DR155" s="40"/>
      <c r="DS155" s="40"/>
      <c r="DT155" s="40"/>
      <c r="DU155" s="40"/>
      <c r="DV155" s="40"/>
      <c r="DW155" s="40"/>
      <c r="DX155" s="40"/>
      <c r="DY155" s="40"/>
      <c r="DZ155" s="40"/>
      <c r="EA155" s="40"/>
      <c r="EB155" s="40"/>
      <c r="EC155" s="40"/>
      <c r="ED155" s="40"/>
      <c r="EE155" s="40"/>
      <c r="EF155" s="40"/>
      <c r="EG155" s="40"/>
      <c r="EH155" s="40"/>
      <c r="EI155" s="40"/>
      <c r="EJ155" s="4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40"/>
      <c r="FW155" s="40"/>
      <c r="FX155" s="40"/>
      <c r="FY155" s="40"/>
      <c r="FZ155" s="40"/>
      <c r="GA155" s="40"/>
      <c r="GB155" s="40"/>
      <c r="GC155" s="40"/>
      <c r="GD155" s="40"/>
      <c r="GE155" s="40"/>
      <c r="GF155" s="40"/>
      <c r="GG155" s="40"/>
      <c r="GH155" s="40"/>
      <c r="GI155" s="40"/>
      <c r="GJ155" s="40"/>
      <c r="GK155" s="40"/>
      <c r="GL155" s="40"/>
      <c r="GM155" s="40"/>
      <c r="GN155" s="40"/>
      <c r="GO155" s="40"/>
      <c r="GP155" s="40"/>
      <c r="GQ155" s="40"/>
      <c r="GR155" s="40"/>
      <c r="GS155" s="40"/>
      <c r="GT155" s="40"/>
      <c r="GU155" s="40"/>
      <c r="GV155" s="40"/>
      <c r="GW155" s="40"/>
      <c r="GX155" s="40"/>
      <c r="GY155" s="40"/>
      <c r="GZ155" s="40"/>
      <c r="HA155" s="40"/>
      <c r="HB155" s="40"/>
      <c r="HC155" s="40"/>
      <c r="HD155" s="40"/>
      <c r="HE155" s="40"/>
      <c r="HF155" s="40"/>
      <c r="HG155" s="40"/>
      <c r="HH155" s="40"/>
      <c r="HI155" s="40"/>
      <c r="HJ155" s="40"/>
      <c r="HK155" s="40"/>
      <c r="HL155" s="40"/>
      <c r="HM155" s="40"/>
      <c r="HN155" s="40"/>
      <c r="HO155" s="40"/>
    </row>
    <row r="156" spans="1:223" s="3" customFormat="1" ht="30" customHeight="1">
      <c r="A156" s="53"/>
      <c r="B156" s="69" t="s">
        <v>362</v>
      </c>
      <c r="C156" s="148" t="s">
        <v>355</v>
      </c>
      <c r="D156" s="78" t="s">
        <v>363</v>
      </c>
      <c r="E156" s="78" t="s">
        <v>363</v>
      </c>
      <c r="F156" s="29">
        <v>0</v>
      </c>
      <c r="G156" s="62">
        <v>45023</v>
      </c>
      <c r="H156" s="62">
        <v>45044</v>
      </c>
      <c r="I156" s="14"/>
      <c r="J156" s="14"/>
      <c r="K156" s="40"/>
      <c r="L156" s="40"/>
      <c r="M156" s="40"/>
      <c r="N156" s="40"/>
      <c r="O156" s="40"/>
      <c r="P156" s="40"/>
      <c r="Q156" s="128"/>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40"/>
      <c r="FW156" s="40"/>
      <c r="FX156" s="40"/>
      <c r="FY156" s="40"/>
      <c r="FZ156" s="40"/>
      <c r="GA156" s="40"/>
      <c r="GB156" s="40"/>
      <c r="GC156" s="40"/>
      <c r="GD156" s="40"/>
      <c r="GE156" s="40"/>
      <c r="GF156" s="40"/>
      <c r="GG156" s="40"/>
      <c r="GH156" s="40"/>
      <c r="GI156" s="40"/>
      <c r="GJ156" s="40"/>
      <c r="GK156" s="40"/>
      <c r="GL156" s="40"/>
      <c r="GM156" s="40"/>
      <c r="GN156" s="40"/>
      <c r="GO156" s="40"/>
      <c r="GP156" s="40"/>
      <c r="GQ156" s="40"/>
      <c r="GR156" s="40"/>
      <c r="GS156" s="40"/>
      <c r="GT156" s="40"/>
      <c r="GU156" s="40"/>
      <c r="GV156" s="40"/>
      <c r="GW156" s="40"/>
      <c r="GX156" s="40"/>
      <c r="GY156" s="40"/>
      <c r="GZ156" s="40"/>
      <c r="HA156" s="40"/>
      <c r="HB156" s="40"/>
      <c r="HC156" s="40"/>
      <c r="HD156" s="40"/>
      <c r="HE156" s="40"/>
      <c r="HF156" s="40"/>
      <c r="HG156" s="40"/>
      <c r="HH156" s="40"/>
      <c r="HI156" s="40"/>
      <c r="HJ156" s="40"/>
      <c r="HK156" s="40"/>
      <c r="HL156" s="40"/>
      <c r="HM156" s="40"/>
      <c r="HN156" s="40"/>
      <c r="HO156" s="40"/>
    </row>
    <row r="157" spans="1:223" s="3" customFormat="1" ht="30" customHeight="1">
      <c r="A157" s="53"/>
      <c r="B157" s="69" t="s">
        <v>159</v>
      </c>
      <c r="C157" s="155" t="s">
        <v>160</v>
      </c>
      <c r="D157" s="78" t="s">
        <v>161</v>
      </c>
      <c r="E157" s="78" t="s">
        <v>161</v>
      </c>
      <c r="F157" s="29">
        <v>0</v>
      </c>
      <c r="G157" s="62">
        <v>45051</v>
      </c>
      <c r="H157" s="62">
        <v>45289</v>
      </c>
      <c r="I157" s="14"/>
      <c r="J157" s="14"/>
      <c r="K157" s="40"/>
      <c r="L157" s="40"/>
      <c r="M157" s="40"/>
      <c r="N157" s="40"/>
      <c r="O157" s="40"/>
      <c r="P157" s="40"/>
      <c r="Q157" s="128"/>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c r="CT157" s="40"/>
      <c r="CU157" s="40"/>
      <c r="CV157" s="40"/>
      <c r="CW157" s="40"/>
      <c r="CX157" s="40"/>
      <c r="CY157" s="40"/>
      <c r="CZ157" s="40"/>
      <c r="DA157" s="40"/>
      <c r="DB157" s="40"/>
      <c r="DC157" s="40"/>
      <c r="DD157" s="40"/>
      <c r="DE157" s="40"/>
      <c r="DF157" s="40"/>
      <c r="DG157" s="40"/>
      <c r="DH157" s="40"/>
      <c r="DI157" s="40"/>
      <c r="DJ157" s="40"/>
      <c r="DK157" s="40"/>
      <c r="DL157" s="40"/>
      <c r="DM157" s="40"/>
      <c r="DN157" s="40"/>
      <c r="DO157" s="40"/>
      <c r="DP157" s="40"/>
      <c r="DQ157" s="40"/>
      <c r="DR157" s="40"/>
      <c r="DS157" s="40"/>
      <c r="DT157" s="40"/>
      <c r="DU157" s="40"/>
      <c r="DV157" s="40"/>
      <c r="DW157" s="40"/>
      <c r="DX157" s="40"/>
      <c r="DY157" s="40"/>
      <c r="DZ157" s="40"/>
      <c r="EA157" s="40"/>
      <c r="EB157" s="40"/>
      <c r="EC157" s="40"/>
      <c r="ED157" s="40"/>
      <c r="EE157" s="40"/>
      <c r="EF157" s="40"/>
      <c r="EG157" s="40"/>
      <c r="EH157" s="40"/>
      <c r="EI157" s="40"/>
      <c r="EJ157" s="4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40"/>
      <c r="FW157" s="40"/>
      <c r="FX157" s="40"/>
      <c r="FY157" s="40"/>
      <c r="FZ157" s="40"/>
      <c r="GA157" s="40"/>
      <c r="GB157" s="40"/>
      <c r="GC157" s="40"/>
      <c r="GD157" s="40"/>
      <c r="GE157" s="40"/>
      <c r="GF157" s="40"/>
      <c r="GG157" s="40"/>
      <c r="GH157" s="40"/>
      <c r="GI157" s="40"/>
      <c r="GJ157" s="40"/>
      <c r="GK157" s="40"/>
      <c r="GL157" s="40"/>
      <c r="GM157" s="40"/>
      <c r="GN157" s="40"/>
      <c r="GO157" s="40"/>
      <c r="GP157" s="40"/>
      <c r="GQ157" s="40"/>
      <c r="GR157" s="40"/>
      <c r="GS157" s="40"/>
      <c r="GT157" s="40"/>
      <c r="GU157" s="40"/>
      <c r="GV157" s="40"/>
      <c r="GW157" s="40"/>
      <c r="GX157" s="40"/>
      <c r="GY157" s="40"/>
      <c r="GZ157" s="40"/>
      <c r="HA157" s="40"/>
      <c r="HB157" s="40"/>
      <c r="HC157" s="40"/>
      <c r="HD157" s="40"/>
      <c r="HE157" s="40"/>
      <c r="HF157" s="40"/>
      <c r="HG157" s="40"/>
      <c r="HH157" s="40"/>
      <c r="HI157" s="40"/>
      <c r="HJ157" s="40"/>
      <c r="HK157" s="40"/>
      <c r="HL157" s="40"/>
      <c r="HM157" s="40"/>
      <c r="HN157" s="40"/>
      <c r="HO157" s="40"/>
    </row>
    <row r="158" spans="1:223" s="3" customFormat="1" ht="30" customHeight="1">
      <c r="A158" s="53"/>
      <c r="B158" s="69" t="s">
        <v>162</v>
      </c>
      <c r="C158" s="155" t="s">
        <v>163</v>
      </c>
      <c r="D158" s="78" t="s">
        <v>164</v>
      </c>
      <c r="E158" s="78" t="s">
        <v>164</v>
      </c>
      <c r="F158" s="29">
        <v>0</v>
      </c>
      <c r="G158" s="62">
        <v>45051</v>
      </c>
      <c r="H158" s="62">
        <v>45107</v>
      </c>
      <c r="I158" s="14"/>
      <c r="J158" s="14"/>
      <c r="K158" s="40"/>
      <c r="L158" s="40"/>
      <c r="M158" s="40"/>
      <c r="N158" s="40"/>
      <c r="O158" s="40"/>
      <c r="P158" s="40"/>
      <c r="Q158" s="128"/>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40"/>
      <c r="FW158" s="40"/>
      <c r="FX158" s="40"/>
      <c r="FY158" s="40"/>
      <c r="FZ158" s="40"/>
      <c r="GA158" s="40"/>
      <c r="GB158" s="40"/>
      <c r="GC158" s="40"/>
      <c r="GD158" s="40"/>
      <c r="GE158" s="40"/>
      <c r="GF158" s="40"/>
      <c r="GG158" s="40"/>
      <c r="GH158" s="40"/>
      <c r="GI158" s="40"/>
      <c r="GJ158" s="40"/>
      <c r="GK158" s="40"/>
      <c r="GL158" s="40"/>
      <c r="GM158" s="40"/>
      <c r="GN158" s="40"/>
      <c r="GO158" s="40"/>
      <c r="GP158" s="40"/>
      <c r="GQ158" s="40"/>
      <c r="GR158" s="40"/>
      <c r="GS158" s="40"/>
      <c r="GT158" s="40"/>
      <c r="GU158" s="40"/>
      <c r="GV158" s="40"/>
      <c r="GW158" s="40"/>
      <c r="GX158" s="40"/>
      <c r="GY158" s="40"/>
      <c r="GZ158" s="40"/>
      <c r="HA158" s="40"/>
      <c r="HB158" s="40"/>
      <c r="HC158" s="40"/>
      <c r="HD158" s="40"/>
      <c r="HE158" s="40"/>
      <c r="HF158" s="40"/>
      <c r="HG158" s="40"/>
      <c r="HH158" s="40"/>
      <c r="HI158" s="40"/>
      <c r="HJ158" s="40"/>
      <c r="HK158" s="40"/>
      <c r="HL158" s="40"/>
      <c r="HM158" s="40"/>
      <c r="HN158" s="40"/>
      <c r="HO158" s="40"/>
    </row>
    <row r="159" spans="1:223" s="3" customFormat="1" ht="30" customHeight="1">
      <c r="A159" s="53"/>
      <c r="B159" s="69" t="s">
        <v>344</v>
      </c>
      <c r="C159" s="148" t="s">
        <v>355</v>
      </c>
      <c r="D159" s="78" t="s">
        <v>346</v>
      </c>
      <c r="E159" s="78" t="s">
        <v>346</v>
      </c>
      <c r="F159" s="29">
        <v>0</v>
      </c>
      <c r="G159" s="62">
        <v>45051</v>
      </c>
      <c r="H159" s="62">
        <v>45107</v>
      </c>
      <c r="I159" s="14"/>
      <c r="J159" s="14"/>
      <c r="K159" s="40"/>
      <c r="L159" s="40"/>
      <c r="M159" s="40"/>
      <c r="N159" s="40"/>
      <c r="O159" s="40"/>
      <c r="P159" s="40"/>
      <c r="Q159" s="128"/>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40"/>
      <c r="FW159" s="40"/>
      <c r="FX159" s="40"/>
      <c r="FY159" s="40"/>
      <c r="FZ159" s="40"/>
      <c r="GA159" s="40"/>
      <c r="GB159" s="40"/>
      <c r="GC159" s="40"/>
      <c r="GD159" s="40"/>
      <c r="GE159" s="40"/>
      <c r="GF159" s="40"/>
      <c r="GG159" s="40"/>
      <c r="GH159" s="40"/>
      <c r="GI159" s="40"/>
      <c r="GJ159" s="40"/>
      <c r="GK159" s="40"/>
      <c r="GL159" s="40"/>
      <c r="GM159" s="40"/>
      <c r="GN159" s="40"/>
      <c r="GO159" s="40"/>
      <c r="GP159" s="40"/>
      <c r="GQ159" s="40"/>
      <c r="GR159" s="40"/>
      <c r="GS159" s="40"/>
      <c r="GT159" s="40"/>
      <c r="GU159" s="40"/>
      <c r="GV159" s="40"/>
      <c r="GW159" s="40"/>
      <c r="GX159" s="40"/>
      <c r="GY159" s="40"/>
      <c r="GZ159" s="40"/>
      <c r="HA159" s="40"/>
      <c r="HB159" s="40"/>
      <c r="HC159" s="40"/>
      <c r="HD159" s="40"/>
      <c r="HE159" s="40"/>
      <c r="HF159" s="40"/>
      <c r="HG159" s="40"/>
      <c r="HH159" s="40"/>
      <c r="HI159" s="40"/>
      <c r="HJ159" s="40"/>
      <c r="HK159" s="40"/>
      <c r="HL159" s="40"/>
      <c r="HM159" s="40"/>
      <c r="HN159" s="40"/>
      <c r="HO159" s="40"/>
    </row>
    <row r="160" spans="1:223" s="3" customFormat="1" ht="30" customHeight="1">
      <c r="A160" s="53"/>
      <c r="B160" s="69" t="s">
        <v>166</v>
      </c>
      <c r="C160" s="155" t="s">
        <v>167</v>
      </c>
      <c r="D160" s="78" t="s">
        <v>168</v>
      </c>
      <c r="E160" s="78" t="s">
        <v>168</v>
      </c>
      <c r="F160" s="29">
        <v>0</v>
      </c>
      <c r="G160" s="62">
        <v>45114</v>
      </c>
      <c r="H160" s="62">
        <v>45168</v>
      </c>
      <c r="I160" s="14"/>
      <c r="J160" s="14"/>
      <c r="K160" s="40"/>
      <c r="L160" s="40"/>
      <c r="M160" s="40"/>
      <c r="N160" s="40"/>
      <c r="O160" s="40"/>
      <c r="P160" s="40"/>
      <c r="Q160" s="128"/>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40"/>
      <c r="CH160" s="40"/>
      <c r="CI160" s="40"/>
      <c r="CJ160" s="40"/>
      <c r="CK160" s="40"/>
      <c r="CL160" s="40"/>
      <c r="CM160" s="40"/>
      <c r="CN160" s="40"/>
      <c r="CO160" s="40"/>
      <c r="CP160" s="40"/>
      <c r="CQ160" s="40"/>
      <c r="CR160" s="40"/>
      <c r="CS160" s="40"/>
      <c r="CT160" s="40"/>
      <c r="CU160" s="40"/>
      <c r="CV160" s="40"/>
      <c r="CW160" s="40"/>
      <c r="CX160" s="40"/>
      <c r="CY160" s="40"/>
      <c r="CZ160" s="40"/>
      <c r="DA160" s="40"/>
      <c r="DB160" s="40"/>
      <c r="DC160" s="40"/>
      <c r="DD160" s="40"/>
      <c r="DE160" s="40"/>
      <c r="DF160" s="40"/>
      <c r="DG160" s="40"/>
      <c r="DH160" s="40"/>
      <c r="DI160" s="40"/>
      <c r="DJ160" s="40"/>
      <c r="DK160" s="40"/>
      <c r="DL160" s="40"/>
      <c r="DM160" s="40"/>
      <c r="DN160" s="40"/>
      <c r="DO160" s="40"/>
      <c r="DP160" s="40"/>
      <c r="DQ160" s="40"/>
      <c r="DR160" s="40"/>
      <c r="DS160" s="40"/>
      <c r="DT160" s="40"/>
      <c r="DU160" s="40"/>
      <c r="DV160" s="40"/>
      <c r="DW160" s="40"/>
      <c r="DX160" s="40"/>
      <c r="DY160" s="40"/>
      <c r="DZ160" s="40"/>
      <c r="EA160" s="40"/>
      <c r="EB160" s="40"/>
      <c r="EC160" s="40"/>
      <c r="ED160" s="40"/>
      <c r="EE160" s="40"/>
      <c r="EF160" s="40"/>
      <c r="EG160" s="40"/>
      <c r="EH160" s="40"/>
      <c r="EI160" s="40"/>
      <c r="EJ160" s="4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40"/>
      <c r="FW160" s="40"/>
      <c r="FX160" s="40"/>
      <c r="FY160" s="40"/>
      <c r="FZ160" s="40"/>
      <c r="GA160" s="40"/>
      <c r="GB160" s="40"/>
      <c r="GC160" s="40"/>
      <c r="GD160" s="40"/>
      <c r="GE160" s="40"/>
      <c r="GF160" s="40"/>
      <c r="GG160" s="40"/>
      <c r="GH160" s="40"/>
      <c r="GI160" s="40"/>
      <c r="GJ160" s="40"/>
      <c r="GK160" s="40"/>
      <c r="GL160" s="40"/>
      <c r="GM160" s="40"/>
      <c r="GN160" s="40"/>
      <c r="GO160" s="40"/>
      <c r="GP160" s="40"/>
      <c r="GQ160" s="40"/>
      <c r="GR160" s="40"/>
      <c r="GS160" s="40"/>
      <c r="GT160" s="40"/>
      <c r="GU160" s="40"/>
      <c r="GV160" s="40"/>
      <c r="GW160" s="40"/>
      <c r="GX160" s="40"/>
      <c r="GY160" s="40"/>
      <c r="GZ160" s="40"/>
      <c r="HA160" s="40"/>
      <c r="HB160" s="40"/>
      <c r="HC160" s="40"/>
      <c r="HD160" s="40"/>
      <c r="HE160" s="40"/>
      <c r="HF160" s="40"/>
      <c r="HG160" s="40"/>
      <c r="HH160" s="40"/>
      <c r="HI160" s="40"/>
      <c r="HJ160" s="40"/>
      <c r="HK160" s="40"/>
      <c r="HL160" s="40"/>
      <c r="HM160" s="40"/>
      <c r="HN160" s="40"/>
      <c r="HO160" s="40"/>
    </row>
    <row r="161" spans="1:223" s="3" customFormat="1" ht="30" customHeight="1">
      <c r="A161" s="53"/>
      <c r="B161" s="69" t="s">
        <v>347</v>
      </c>
      <c r="C161" s="148" t="s">
        <v>364</v>
      </c>
      <c r="D161" s="78" t="s">
        <v>349</v>
      </c>
      <c r="E161" s="78" t="s">
        <v>349</v>
      </c>
      <c r="F161" s="29">
        <v>0</v>
      </c>
      <c r="G161" s="62">
        <v>45114</v>
      </c>
      <c r="H161" s="62">
        <v>45168</v>
      </c>
      <c r="I161" s="14"/>
      <c r="J161" s="14"/>
      <c r="K161" s="40"/>
      <c r="L161" s="40"/>
      <c r="M161" s="40"/>
      <c r="N161" s="40"/>
      <c r="O161" s="40"/>
      <c r="P161" s="40"/>
      <c r="Q161" s="128"/>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40"/>
      <c r="CH161" s="40"/>
      <c r="CI161" s="40"/>
      <c r="CJ161" s="40"/>
      <c r="CK161" s="40"/>
      <c r="CL161" s="40"/>
      <c r="CM161" s="40"/>
      <c r="CN161" s="40"/>
      <c r="CO161" s="40"/>
      <c r="CP161" s="40"/>
      <c r="CQ161" s="40"/>
      <c r="CR161" s="40"/>
      <c r="CS161" s="40"/>
      <c r="CT161" s="40"/>
      <c r="CU161" s="40"/>
      <c r="CV161" s="40"/>
      <c r="CW161" s="40"/>
      <c r="CX161" s="40"/>
      <c r="CY161" s="40"/>
      <c r="CZ161" s="40"/>
      <c r="DA161" s="40"/>
      <c r="DB161" s="40"/>
      <c r="DC161" s="40"/>
      <c r="DD161" s="40"/>
      <c r="DE161" s="40"/>
      <c r="DF161" s="40"/>
      <c r="DG161" s="40"/>
      <c r="DH161" s="40"/>
      <c r="DI161" s="40"/>
      <c r="DJ161" s="40"/>
      <c r="DK161" s="40"/>
      <c r="DL161" s="40"/>
      <c r="DM161" s="40"/>
      <c r="DN161" s="40"/>
      <c r="DO161" s="40"/>
      <c r="DP161" s="40"/>
      <c r="DQ161" s="40"/>
      <c r="DR161" s="40"/>
      <c r="DS161" s="40"/>
      <c r="DT161" s="40"/>
      <c r="DU161" s="40"/>
      <c r="DV161" s="40"/>
      <c r="DW161" s="40"/>
      <c r="DX161" s="40"/>
      <c r="DY161" s="40"/>
      <c r="DZ161" s="40"/>
      <c r="EA161" s="40"/>
      <c r="EB161" s="40"/>
      <c r="EC161" s="40"/>
      <c r="ED161" s="40"/>
      <c r="EE161" s="40"/>
      <c r="EF161" s="40"/>
      <c r="EG161" s="40"/>
      <c r="EH161" s="40"/>
      <c r="EI161" s="40"/>
      <c r="EJ161" s="4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40"/>
      <c r="FW161" s="40"/>
      <c r="FX161" s="40"/>
      <c r="FY161" s="40"/>
      <c r="FZ161" s="40"/>
      <c r="GA161" s="40"/>
      <c r="GB161" s="40"/>
      <c r="GC161" s="40"/>
      <c r="GD161" s="40"/>
      <c r="GE161" s="40"/>
      <c r="GF161" s="40"/>
      <c r="GG161" s="40"/>
      <c r="GH161" s="40"/>
      <c r="GI161" s="40"/>
      <c r="GJ161" s="40"/>
      <c r="GK161" s="40"/>
      <c r="GL161" s="40"/>
      <c r="GM161" s="40"/>
      <c r="GN161" s="40"/>
      <c r="GO161" s="40"/>
      <c r="GP161" s="40"/>
      <c r="GQ161" s="40"/>
      <c r="GR161" s="40"/>
      <c r="GS161" s="40"/>
      <c r="GT161" s="40"/>
      <c r="GU161" s="40"/>
      <c r="GV161" s="40"/>
      <c r="GW161" s="40"/>
      <c r="GX161" s="40"/>
      <c r="GY161" s="40"/>
      <c r="GZ161" s="40"/>
      <c r="HA161" s="40"/>
      <c r="HB161" s="40"/>
      <c r="HC161" s="40"/>
      <c r="HD161" s="40"/>
      <c r="HE161" s="40"/>
      <c r="HF161" s="40"/>
      <c r="HG161" s="40"/>
      <c r="HH161" s="40"/>
      <c r="HI161" s="40"/>
      <c r="HJ161" s="40"/>
      <c r="HK161" s="40"/>
      <c r="HL161" s="40"/>
      <c r="HM161" s="40"/>
      <c r="HN161" s="40"/>
      <c r="HO161" s="40"/>
    </row>
    <row r="162" spans="1:223" s="3" customFormat="1" ht="30" customHeight="1">
      <c r="A162" s="53"/>
      <c r="B162" s="69" t="s">
        <v>299</v>
      </c>
      <c r="C162" s="155" t="s">
        <v>300</v>
      </c>
      <c r="D162" s="78" t="s">
        <v>301</v>
      </c>
      <c r="E162" s="78" t="s">
        <v>301</v>
      </c>
      <c r="F162" s="29">
        <v>0</v>
      </c>
      <c r="G162" s="62">
        <v>45177</v>
      </c>
      <c r="H162" s="62">
        <v>45226</v>
      </c>
      <c r="I162" s="14"/>
      <c r="J162" s="14"/>
      <c r="K162" s="40"/>
      <c r="L162" s="40"/>
      <c r="M162" s="40"/>
      <c r="N162" s="40"/>
      <c r="O162" s="40"/>
      <c r="P162" s="40"/>
      <c r="Q162" s="128"/>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c r="CT162" s="40"/>
      <c r="CU162" s="40"/>
      <c r="CV162" s="40"/>
      <c r="CW162" s="40"/>
      <c r="CX162" s="40"/>
      <c r="CY162" s="40"/>
      <c r="CZ162" s="40"/>
      <c r="DA162" s="40"/>
      <c r="DB162" s="40"/>
      <c r="DC162" s="40"/>
      <c r="DD162" s="40"/>
      <c r="DE162" s="40"/>
      <c r="DF162" s="40"/>
      <c r="DG162" s="40"/>
      <c r="DH162" s="40"/>
      <c r="DI162" s="40"/>
      <c r="DJ162" s="40"/>
      <c r="DK162" s="40"/>
      <c r="DL162" s="40"/>
      <c r="DM162" s="40"/>
      <c r="DN162" s="40"/>
      <c r="DO162" s="40"/>
      <c r="DP162" s="40"/>
      <c r="DQ162" s="40"/>
      <c r="DR162" s="40"/>
      <c r="DS162" s="40"/>
      <c r="DT162" s="40"/>
      <c r="DU162" s="40"/>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40"/>
      <c r="FW162" s="40"/>
      <c r="FX162" s="40"/>
      <c r="FY162" s="40"/>
      <c r="FZ162" s="40"/>
      <c r="GA162" s="40"/>
      <c r="GB162" s="40"/>
      <c r="GC162" s="40"/>
      <c r="GD162" s="40"/>
      <c r="GE162" s="40"/>
      <c r="GF162" s="40"/>
      <c r="GG162" s="40"/>
      <c r="GH162" s="40"/>
      <c r="GI162" s="40"/>
      <c r="GJ162" s="40"/>
      <c r="GK162" s="40"/>
      <c r="GL162" s="40"/>
      <c r="GM162" s="40"/>
      <c r="GN162" s="40"/>
      <c r="GO162" s="40"/>
      <c r="GP162" s="40"/>
      <c r="GQ162" s="40"/>
      <c r="GR162" s="40"/>
      <c r="GS162" s="40"/>
      <c r="GT162" s="40"/>
      <c r="GU162" s="40"/>
      <c r="GV162" s="40"/>
      <c r="GW162" s="40"/>
      <c r="GX162" s="40"/>
      <c r="GY162" s="40"/>
      <c r="GZ162" s="40"/>
      <c r="HA162" s="40"/>
      <c r="HB162" s="40"/>
      <c r="HC162" s="40"/>
      <c r="HD162" s="40"/>
      <c r="HE162" s="40"/>
      <c r="HF162" s="40"/>
      <c r="HG162" s="40"/>
      <c r="HH162" s="40"/>
      <c r="HI162" s="40"/>
      <c r="HJ162" s="40"/>
      <c r="HK162" s="40"/>
      <c r="HL162" s="40"/>
      <c r="HM162" s="40"/>
      <c r="HN162" s="40"/>
      <c r="HO162" s="40"/>
    </row>
    <row r="163" spans="1:223" s="3" customFormat="1" ht="30" customHeight="1" thickBot="1">
      <c r="A163" s="53" t="s">
        <v>354</v>
      </c>
      <c r="B163" s="69" t="s">
        <v>350</v>
      </c>
      <c r="C163" s="156" t="s">
        <v>365</v>
      </c>
      <c r="D163" s="78" t="s">
        <v>304</v>
      </c>
      <c r="E163" s="78" t="s">
        <v>304</v>
      </c>
      <c r="F163" s="29">
        <v>0</v>
      </c>
      <c r="G163" s="62">
        <v>45177</v>
      </c>
      <c r="H163" s="62">
        <v>45198</v>
      </c>
      <c r="I163" s="14"/>
      <c r="J163" s="14">
        <f t="shared" ca="1" si="11"/>
        <v>22</v>
      </c>
      <c r="K163" s="40"/>
      <c r="L163" s="40"/>
      <c r="M163" s="40"/>
      <c r="N163" s="40"/>
      <c r="O163" s="40"/>
      <c r="P163" s="40"/>
      <c r="Q163" s="128"/>
      <c r="R163" s="40"/>
      <c r="S163" s="40"/>
      <c r="T163" s="40"/>
      <c r="U163" s="40"/>
      <c r="V163" s="40"/>
      <c r="W163" s="40"/>
      <c r="X163" s="40"/>
      <c r="Y163" s="152"/>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c r="CT163" s="40"/>
      <c r="CU163" s="40"/>
      <c r="CV163" s="40"/>
      <c r="CW163" s="40"/>
      <c r="CX163" s="40"/>
      <c r="CY163" s="40"/>
      <c r="CZ163" s="40"/>
      <c r="DA163" s="40"/>
      <c r="DB163" s="40"/>
      <c r="DC163" s="40"/>
      <c r="DD163" s="40"/>
      <c r="DE163" s="40"/>
      <c r="DF163" s="40"/>
      <c r="DG163" s="40"/>
      <c r="DH163" s="40"/>
      <c r="DI163" s="40"/>
      <c r="DJ163" s="40"/>
      <c r="DK163" s="40"/>
      <c r="DL163" s="40"/>
      <c r="DM163" s="40"/>
      <c r="DN163" s="40"/>
      <c r="DO163" s="40"/>
      <c r="DP163" s="40"/>
      <c r="DQ163" s="40"/>
      <c r="DR163" s="40"/>
      <c r="DS163" s="40"/>
      <c r="DT163" s="40"/>
      <c r="DU163" s="40"/>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40"/>
      <c r="FW163" s="40"/>
      <c r="FX163" s="40"/>
      <c r="FY163" s="40"/>
      <c r="FZ163" s="40"/>
      <c r="GA163" s="40"/>
      <c r="GB163" s="40"/>
      <c r="GC163" s="40"/>
      <c r="GD163" s="40"/>
      <c r="GE163" s="40"/>
      <c r="GF163" s="40"/>
      <c r="GG163" s="40"/>
      <c r="GH163" s="40"/>
      <c r="GI163" s="40"/>
      <c r="GJ163" s="40"/>
      <c r="GK163" s="40"/>
      <c r="GL163" s="40"/>
      <c r="GM163" s="40"/>
      <c r="GN163" s="40"/>
      <c r="GO163" s="40"/>
      <c r="GP163" s="40"/>
      <c r="GQ163" s="40"/>
      <c r="GR163" s="40"/>
      <c r="GS163" s="40"/>
      <c r="GT163" s="40"/>
      <c r="GU163" s="40"/>
      <c r="GV163" s="40"/>
      <c r="GW163" s="40"/>
      <c r="GX163" s="40"/>
      <c r="GY163" s="40"/>
      <c r="GZ163" s="40"/>
      <c r="HA163" s="40"/>
      <c r="HB163" s="40"/>
      <c r="HC163" s="40"/>
      <c r="HD163" s="40"/>
      <c r="HE163" s="40"/>
      <c r="HF163" s="40"/>
      <c r="HG163" s="40"/>
      <c r="HH163" s="40"/>
      <c r="HI163" s="40"/>
      <c r="HJ163" s="40"/>
      <c r="HK163" s="40"/>
      <c r="HL163" s="40"/>
      <c r="HM163" s="40"/>
      <c r="HN163" s="40"/>
      <c r="HO163" s="40"/>
    </row>
    <row r="164" spans="1:223" s="3" customFormat="1" ht="30" customHeight="1" thickBot="1">
      <c r="A164" s="53"/>
      <c r="B164" s="69" t="s">
        <v>352</v>
      </c>
      <c r="C164" s="156" t="s">
        <v>366</v>
      </c>
      <c r="D164" s="78" t="s">
        <v>316</v>
      </c>
      <c r="E164" s="78" t="s">
        <v>316</v>
      </c>
      <c r="F164" s="29">
        <v>0</v>
      </c>
      <c r="G164" s="62">
        <v>45205</v>
      </c>
      <c r="H164" s="62">
        <v>45226</v>
      </c>
      <c r="I164" s="14"/>
      <c r="J164" s="14"/>
      <c r="K164" s="40"/>
      <c r="L164" s="40"/>
      <c r="M164" s="40"/>
      <c r="N164" s="40"/>
      <c r="O164" s="40"/>
      <c r="P164" s="40"/>
      <c r="Q164" s="128"/>
      <c r="R164" s="40"/>
      <c r="S164" s="40"/>
      <c r="T164" s="40"/>
      <c r="U164" s="40"/>
      <c r="V164" s="40"/>
      <c r="W164" s="40"/>
      <c r="X164" s="40"/>
      <c r="Y164" s="152"/>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40"/>
      <c r="CH164" s="40"/>
      <c r="CI164" s="40"/>
      <c r="CJ164" s="40"/>
      <c r="CK164" s="40"/>
      <c r="CL164" s="40"/>
      <c r="CM164" s="40"/>
      <c r="CN164" s="40"/>
      <c r="CO164" s="40"/>
      <c r="CP164" s="40"/>
      <c r="CQ164" s="40"/>
      <c r="CR164" s="40"/>
      <c r="CS164" s="40"/>
      <c r="CT164" s="40"/>
      <c r="CU164" s="40"/>
      <c r="CV164" s="40"/>
      <c r="CW164" s="40"/>
      <c r="CX164" s="40"/>
      <c r="CY164" s="40"/>
      <c r="CZ164" s="40"/>
      <c r="DA164" s="40"/>
      <c r="DB164" s="40"/>
      <c r="DC164" s="40"/>
      <c r="DD164" s="40"/>
      <c r="DE164" s="40"/>
      <c r="DF164" s="40"/>
      <c r="DG164" s="40"/>
      <c r="DH164" s="40"/>
      <c r="DI164" s="40"/>
      <c r="DJ164" s="40"/>
      <c r="DK164" s="40"/>
      <c r="DL164" s="40"/>
      <c r="DM164" s="40"/>
      <c r="DN164" s="40"/>
      <c r="DO164" s="40"/>
      <c r="DP164" s="40"/>
      <c r="DQ164" s="40"/>
      <c r="DR164" s="40"/>
      <c r="DS164" s="40"/>
      <c r="DT164" s="40"/>
      <c r="DU164" s="40"/>
      <c r="DV164" s="40"/>
      <c r="DW164" s="40"/>
      <c r="DX164" s="40"/>
      <c r="DY164" s="40"/>
      <c r="DZ164" s="40"/>
      <c r="EA164" s="40"/>
      <c r="EB164" s="40"/>
      <c r="EC164" s="40"/>
      <c r="ED164" s="40"/>
      <c r="EE164" s="40"/>
      <c r="EF164" s="40"/>
      <c r="EG164" s="40"/>
      <c r="EH164" s="40"/>
      <c r="EI164" s="40"/>
      <c r="EJ164" s="4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40"/>
      <c r="FW164" s="40"/>
      <c r="FX164" s="40"/>
      <c r="FY164" s="40"/>
      <c r="FZ164" s="40"/>
      <c r="GA164" s="40"/>
      <c r="GB164" s="40"/>
      <c r="GC164" s="40"/>
      <c r="GD164" s="40"/>
      <c r="GE164" s="40"/>
      <c r="GF164" s="40"/>
      <c r="GG164" s="40"/>
      <c r="GH164" s="40"/>
      <c r="GI164" s="40"/>
      <c r="GJ164" s="40"/>
      <c r="GK164" s="40"/>
      <c r="GL164" s="40"/>
      <c r="GM164" s="40"/>
      <c r="GN164" s="40"/>
      <c r="GO164" s="40"/>
      <c r="GP164" s="40"/>
      <c r="GQ164" s="40"/>
      <c r="GR164" s="40"/>
      <c r="GS164" s="40"/>
      <c r="GT164" s="40"/>
      <c r="GU164" s="40"/>
      <c r="GV164" s="40"/>
      <c r="GW164" s="40"/>
      <c r="GX164" s="40"/>
      <c r="GY164" s="40"/>
      <c r="GZ164" s="40"/>
      <c r="HA164" s="40"/>
      <c r="HB164" s="40"/>
      <c r="HC164" s="40"/>
      <c r="HD164" s="40"/>
      <c r="HE164" s="40"/>
      <c r="HF164" s="40"/>
      <c r="HG164" s="40"/>
      <c r="HH164" s="40"/>
      <c r="HI164" s="40"/>
      <c r="HJ164" s="40"/>
      <c r="HK164" s="40"/>
      <c r="HL164" s="40"/>
      <c r="HM164" s="40"/>
      <c r="HN164" s="40"/>
      <c r="HO164" s="40"/>
    </row>
    <row r="165" spans="1:223" s="3" customFormat="1" ht="30" customHeight="1" thickBot="1">
      <c r="A165" s="53"/>
      <c r="B165" s="69" t="s">
        <v>331</v>
      </c>
      <c r="C165" s="155" t="s">
        <v>332</v>
      </c>
      <c r="D165" s="78" t="s">
        <v>333</v>
      </c>
      <c r="E165" s="78" t="s">
        <v>333</v>
      </c>
      <c r="F165" s="29">
        <v>0</v>
      </c>
      <c r="G165" s="62">
        <v>45233</v>
      </c>
      <c r="H165" s="62">
        <v>45289</v>
      </c>
      <c r="I165" s="14"/>
      <c r="J165" s="14">
        <f t="shared" ca="1" si="11"/>
        <v>57</v>
      </c>
      <c r="K165" s="40"/>
      <c r="L165" s="40"/>
      <c r="M165" s="40"/>
      <c r="N165" s="40"/>
      <c r="O165" s="40"/>
      <c r="P165" s="40"/>
      <c r="Q165" s="128"/>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c r="CT165" s="40"/>
      <c r="CU165" s="40"/>
      <c r="CV165" s="40"/>
      <c r="CW165" s="40"/>
      <c r="CX165" s="40"/>
      <c r="CY165" s="40"/>
      <c r="CZ165" s="40"/>
      <c r="DA165" s="40"/>
      <c r="DB165" s="40"/>
      <c r="DC165" s="40"/>
      <c r="DD165" s="40"/>
      <c r="DE165" s="40"/>
      <c r="DF165" s="40"/>
      <c r="DG165" s="40"/>
      <c r="DH165" s="40"/>
      <c r="DI165" s="40"/>
      <c r="DJ165" s="40"/>
      <c r="DK165" s="40"/>
      <c r="DL165" s="40"/>
      <c r="DM165" s="40"/>
      <c r="DN165" s="40"/>
      <c r="DO165" s="40"/>
      <c r="DP165" s="40"/>
      <c r="DQ165" s="40"/>
      <c r="DR165" s="40"/>
      <c r="DS165" s="40"/>
      <c r="DT165" s="40"/>
      <c r="DU165" s="40"/>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40"/>
      <c r="FW165" s="40"/>
      <c r="FX165" s="40"/>
      <c r="FY165" s="40"/>
      <c r="FZ165" s="40"/>
      <c r="GA165" s="40"/>
      <c r="GB165" s="40"/>
      <c r="GC165" s="40"/>
      <c r="GD165" s="40"/>
      <c r="GE165" s="40"/>
      <c r="GF165" s="40"/>
      <c r="GG165" s="40"/>
      <c r="GH165" s="40"/>
      <c r="GI165" s="40"/>
      <c r="GJ165" s="40"/>
      <c r="GK165" s="40"/>
      <c r="GL165" s="40"/>
      <c r="GM165" s="40"/>
      <c r="GN165" s="40"/>
      <c r="GO165" s="40"/>
      <c r="GP165" s="40"/>
      <c r="GQ165" s="40"/>
      <c r="GR165" s="40"/>
      <c r="GS165" s="40"/>
      <c r="GT165" s="40"/>
      <c r="GU165" s="40"/>
      <c r="GV165" s="40"/>
      <c r="GW165" s="40"/>
      <c r="GX165" s="40"/>
      <c r="GY165" s="40"/>
      <c r="GZ165" s="40"/>
      <c r="HA165" s="40"/>
      <c r="HB165" s="40"/>
      <c r="HC165" s="40"/>
      <c r="HD165" s="40"/>
      <c r="HE165" s="40"/>
      <c r="HF165" s="40"/>
      <c r="HG165" s="40"/>
      <c r="HH165" s="40"/>
      <c r="HI165" s="40"/>
      <c r="HJ165" s="40"/>
      <c r="HK165" s="40"/>
      <c r="HL165" s="40"/>
      <c r="HM165" s="40"/>
      <c r="HN165" s="40"/>
      <c r="HO165" s="40"/>
    </row>
    <row r="166" spans="1:223" s="3" customFormat="1" ht="30" customHeight="1">
      <c r="A166" s="53" t="s">
        <v>367</v>
      </c>
      <c r="B166" s="69"/>
      <c r="C166" s="157" t="s">
        <v>355</v>
      </c>
      <c r="D166" s="78"/>
      <c r="E166" s="78"/>
      <c r="F166" s="29"/>
      <c r="G166" s="62"/>
      <c r="H166" s="62"/>
      <c r="I166" s="14"/>
      <c r="J166" s="14" t="str">
        <f t="shared" ca="1" si="11"/>
        <v/>
      </c>
      <c r="K166" s="40"/>
      <c r="L166" s="40"/>
      <c r="M166" s="40"/>
      <c r="N166" s="40"/>
      <c r="O166" s="40"/>
      <c r="P166" s="40"/>
      <c r="Q166" s="128"/>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40"/>
      <c r="CH166" s="40"/>
      <c r="CI166" s="40"/>
      <c r="CJ166" s="40"/>
      <c r="CK166" s="40"/>
      <c r="CL166" s="40"/>
      <c r="CM166" s="40"/>
      <c r="CN166" s="40"/>
      <c r="CO166" s="40"/>
      <c r="CP166" s="40"/>
      <c r="CQ166" s="40"/>
      <c r="CR166" s="40"/>
      <c r="CS166" s="40"/>
      <c r="CT166" s="40"/>
      <c r="CU166" s="40"/>
      <c r="CV166" s="40"/>
      <c r="CW166" s="40"/>
      <c r="CX166" s="40"/>
      <c r="CY166" s="40"/>
      <c r="CZ166" s="40"/>
      <c r="DA166" s="40"/>
      <c r="DB166" s="40"/>
      <c r="DC166" s="40"/>
      <c r="DD166" s="40"/>
      <c r="DE166" s="40"/>
      <c r="DF166" s="40"/>
      <c r="DG166" s="40"/>
      <c r="DH166" s="40"/>
      <c r="DI166" s="40"/>
      <c r="DJ166" s="40"/>
      <c r="DK166" s="40"/>
      <c r="DL166" s="40"/>
      <c r="DM166" s="40"/>
      <c r="DN166" s="40"/>
      <c r="DO166" s="40"/>
      <c r="DP166" s="40"/>
      <c r="DQ166" s="40"/>
      <c r="DR166" s="40"/>
      <c r="DS166" s="40"/>
      <c r="DT166" s="40"/>
      <c r="DU166" s="40"/>
      <c r="DV166" s="40"/>
      <c r="DW166" s="40"/>
      <c r="DX166" s="40"/>
      <c r="DY166" s="40"/>
      <c r="DZ166" s="40"/>
      <c r="EA166" s="40"/>
      <c r="EB166" s="40"/>
      <c r="EC166" s="40"/>
      <c r="ED166" s="40"/>
      <c r="EE166" s="40"/>
      <c r="EF166" s="40"/>
      <c r="EG166" s="40"/>
      <c r="EH166" s="40"/>
      <c r="EI166" s="40"/>
      <c r="EJ166" s="4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40"/>
      <c r="FW166" s="40"/>
      <c r="FX166" s="40"/>
      <c r="FY166" s="40"/>
      <c r="FZ166" s="40"/>
      <c r="GA166" s="40"/>
      <c r="GB166" s="40"/>
      <c r="GC166" s="40"/>
      <c r="GD166" s="40"/>
      <c r="GE166" s="40"/>
      <c r="GF166" s="40"/>
      <c r="GG166" s="40"/>
      <c r="GH166" s="40"/>
      <c r="GI166" s="40"/>
      <c r="GJ166" s="40"/>
      <c r="GK166" s="40"/>
      <c r="GL166" s="40"/>
      <c r="GM166" s="40"/>
      <c r="GN166" s="40"/>
      <c r="GO166" s="40"/>
      <c r="GP166" s="40"/>
      <c r="GQ166" s="40"/>
      <c r="GR166" s="40"/>
      <c r="GS166" s="40"/>
      <c r="GT166" s="40"/>
      <c r="GU166" s="40"/>
      <c r="GV166" s="40"/>
      <c r="GW166" s="40"/>
      <c r="GX166" s="40"/>
      <c r="GY166" s="40"/>
      <c r="GZ166" s="40"/>
      <c r="HA166" s="40"/>
      <c r="HB166" s="40"/>
      <c r="HC166" s="40"/>
      <c r="HD166" s="40"/>
      <c r="HE166" s="40"/>
      <c r="HF166" s="40"/>
      <c r="HG166" s="40"/>
      <c r="HH166" s="40"/>
      <c r="HI166" s="40"/>
      <c r="HJ166" s="40"/>
      <c r="HK166" s="40"/>
      <c r="HL166" s="40"/>
      <c r="HM166" s="40"/>
      <c r="HN166" s="40"/>
      <c r="HO166" s="40"/>
    </row>
    <row r="167" spans="1:223" s="3" customFormat="1" ht="30" customHeight="1">
      <c r="A167" s="54" t="s">
        <v>368</v>
      </c>
      <c r="B167" s="30" t="s">
        <v>369</v>
      </c>
      <c r="C167" s="79"/>
      <c r="D167" s="31"/>
      <c r="E167" s="31"/>
      <c r="F167" s="31"/>
      <c r="G167" s="32"/>
      <c r="H167" s="33"/>
      <c r="I167" s="39"/>
      <c r="J167" s="39" t="str">
        <f t="shared" ca="1" si="11"/>
        <v/>
      </c>
      <c r="K167" s="41"/>
      <c r="L167" s="41"/>
      <c r="M167" s="41"/>
      <c r="N167" s="41"/>
      <c r="O167" s="41"/>
      <c r="P167" s="41"/>
      <c r="Q167" s="129"/>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c r="CT167" s="41"/>
      <c r="CU167" s="41"/>
      <c r="CV167" s="41"/>
      <c r="CW167" s="41"/>
      <c r="CX167" s="41"/>
      <c r="CY167" s="41"/>
      <c r="CZ167" s="41"/>
      <c r="DA167" s="41"/>
      <c r="DB167" s="41"/>
      <c r="DC167" s="41"/>
      <c r="DD167" s="41"/>
      <c r="DE167" s="41"/>
      <c r="DF167" s="41"/>
      <c r="DG167" s="41"/>
      <c r="DH167" s="41"/>
      <c r="DI167" s="41"/>
      <c r="DJ167" s="41"/>
      <c r="DK167" s="41"/>
      <c r="DL167" s="41"/>
      <c r="DM167" s="41"/>
      <c r="DN167" s="41"/>
      <c r="DO167" s="41"/>
      <c r="DP167" s="41"/>
      <c r="DQ167" s="41"/>
      <c r="DR167" s="41"/>
      <c r="DS167" s="41"/>
      <c r="DT167" s="41"/>
      <c r="DU167" s="41"/>
      <c r="DV167" s="41"/>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41"/>
      <c r="FM167" s="41"/>
      <c r="FN167" s="41"/>
      <c r="FO167" s="41"/>
      <c r="FP167" s="41"/>
      <c r="FQ167" s="41"/>
      <c r="FR167" s="41"/>
      <c r="FS167" s="41"/>
      <c r="FT167" s="41"/>
      <c r="FU167" s="41"/>
      <c r="FV167" s="41"/>
      <c r="FW167" s="41"/>
      <c r="FX167" s="41"/>
      <c r="FY167" s="41"/>
      <c r="FZ167" s="41"/>
      <c r="GA167" s="41"/>
      <c r="GB167" s="41"/>
      <c r="GC167" s="41"/>
      <c r="GD167" s="41"/>
      <c r="GE167" s="41"/>
      <c r="GF167" s="41"/>
      <c r="GG167" s="41"/>
      <c r="GH167" s="41"/>
      <c r="GI167" s="41"/>
      <c r="GJ167" s="41"/>
      <c r="GK167" s="41"/>
      <c r="GL167" s="41"/>
      <c r="GM167" s="41"/>
      <c r="GN167" s="41"/>
      <c r="GO167" s="41"/>
      <c r="GP167" s="41"/>
      <c r="GQ167" s="41"/>
      <c r="GR167" s="41"/>
      <c r="GS167" s="41"/>
      <c r="GT167" s="41"/>
      <c r="GU167" s="41"/>
      <c r="GV167" s="41"/>
      <c r="GW167" s="41"/>
      <c r="GX167" s="41"/>
      <c r="GY167" s="41"/>
      <c r="GZ167" s="41"/>
      <c r="HA167" s="41"/>
      <c r="HB167" s="41"/>
      <c r="HC167" s="41"/>
      <c r="HD167" s="41"/>
      <c r="HE167" s="41"/>
      <c r="HF167" s="41"/>
      <c r="HG167" s="41"/>
      <c r="HH167" s="41"/>
      <c r="HI167" s="41"/>
      <c r="HJ167" s="41"/>
      <c r="HK167" s="41"/>
      <c r="HL167" s="41"/>
      <c r="HM167" s="41"/>
      <c r="HN167" s="41"/>
      <c r="HO167" s="41"/>
    </row>
    <row r="168" spans="1:223" ht="30" customHeight="1">
      <c r="B168" s="70" t="s">
        <v>370</v>
      </c>
      <c r="C168" s="83"/>
      <c r="D168" s="34"/>
      <c r="E168" s="34"/>
      <c r="F168" s="34"/>
      <c r="G168" s="63">
        <v>45292</v>
      </c>
      <c r="H168" s="63">
        <v>45657</v>
      </c>
      <c r="I168" s="6"/>
    </row>
    <row r="169" spans="1:223" ht="30" customHeight="1">
      <c r="B169" s="71"/>
      <c r="C169" s="66"/>
      <c r="D169" s="66"/>
      <c r="E169" s="66"/>
      <c r="F169" s="13"/>
      <c r="G169" s="64"/>
    </row>
    <row r="170" spans="1:223" ht="30" customHeight="1">
      <c r="B170" s="35" t="s">
        <v>371</v>
      </c>
      <c r="C170" s="36"/>
      <c r="D170" s="36"/>
      <c r="E170" s="36"/>
      <c r="F170" s="37"/>
      <c r="G170" s="38"/>
    </row>
    <row r="172" spans="1:223" ht="30" customHeight="1">
      <c r="C172" s="11"/>
      <c r="D172" s="11"/>
      <c r="E172" s="11"/>
    </row>
    <row r="173" spans="1:223" ht="30" customHeight="1">
      <c r="C173" s="12"/>
      <c r="D173" s="12"/>
      <c r="E173" s="12"/>
    </row>
  </sheetData>
  <mergeCells count="53">
    <mergeCell ref="K4:O4"/>
    <mergeCell ref="P4:S4"/>
    <mergeCell ref="T4:W4"/>
    <mergeCell ref="X4:AB4"/>
    <mergeCell ref="AC4:AF4"/>
    <mergeCell ref="BC4:BF4"/>
    <mergeCell ref="AG4:AJ4"/>
    <mergeCell ref="AK4:AO4"/>
    <mergeCell ref="AP4:AS4"/>
    <mergeCell ref="AT4:AX4"/>
    <mergeCell ref="AY4:BB4"/>
    <mergeCell ref="BG4:BK4"/>
    <mergeCell ref="BL4:BO4"/>
    <mergeCell ref="BP4:BS4"/>
    <mergeCell ref="BT4:BX4"/>
    <mergeCell ref="BY4:CB4"/>
    <mergeCell ref="CC4:CF4"/>
    <mergeCell ref="CG4:CK4"/>
    <mergeCell ref="CL4:CO4"/>
    <mergeCell ref="CP4:CS4"/>
    <mergeCell ref="CT4:CX4"/>
    <mergeCell ref="DT4:DX4"/>
    <mergeCell ref="DY4:EB4"/>
    <mergeCell ref="EC4:EF4"/>
    <mergeCell ref="EG4:EK4"/>
    <mergeCell ref="CY4:DB4"/>
    <mergeCell ref="DC4:DF4"/>
    <mergeCell ref="DG4:DK4"/>
    <mergeCell ref="DL4:DO4"/>
    <mergeCell ref="GY4:HB4"/>
    <mergeCell ref="HC4:HG4"/>
    <mergeCell ref="HH4:HK4"/>
    <mergeCell ref="HL4:HO4"/>
    <mergeCell ref="GC4:GG4"/>
    <mergeCell ref="GH4:GK4"/>
    <mergeCell ref="GL4:GO4"/>
    <mergeCell ref="GP4:GT4"/>
    <mergeCell ref="B5:I5"/>
    <mergeCell ref="C4:F4"/>
    <mergeCell ref="G3:H3"/>
    <mergeCell ref="C3:F3"/>
    <mergeCell ref="GU4:GX4"/>
    <mergeCell ref="FH4:FK4"/>
    <mergeCell ref="FL4:FO4"/>
    <mergeCell ref="FP4:FS4"/>
    <mergeCell ref="FT4:FX4"/>
    <mergeCell ref="FY4:GB4"/>
    <mergeCell ref="EL4:EO4"/>
    <mergeCell ref="EP4:ET4"/>
    <mergeCell ref="EU4:EX4"/>
    <mergeCell ref="EY4:FB4"/>
    <mergeCell ref="FC4:FG4"/>
    <mergeCell ref="DP4:DS4"/>
  </mergeCells>
  <conditionalFormatting sqref="F7:F13 F26:F28 F43:F46 F48:F56 F20:F22 F66:F74 F78:F79 F90:F100 F107:F110 G127 G144:H145 G143 F135:G135 F143:F146 G128:H129 F132:G132 H131 F124:F129 F131 F136:H139 F148:F170">
    <cfRule type="dataBar" priority="24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Y7:AR8 Z6:AR6 GE6:HA8 HN7:HO8 HN167:HO167 GD167:HA167 Y167:AR167 K167:P167 K5:HA5 K36:HO37 K68:AP69 AR68:HO69 K31:P31 R31:HO31 K23:HO24 K21:P22 R21:HO22 K25:P25 R25:HO25 K6:P12 R9:HO12 K43:P44 R43:HO44 K66:HO67 K70:HO100 K107:HO113 K26:HO30 K32:HO32 K52:HO64 K116:HO128 K13:HO20 K130:HO133 K134:V134 X134:HO134 K165:HO166 K163:X164 Z163:HO164 K135:HO162">
    <cfRule type="expression" dxfId="110" priority="264">
      <formula>AND(TODAY()&gt;=K$5,TODAY()&lt;L$5)</formula>
    </cfRule>
  </conditionalFormatting>
  <conditionalFormatting sqref="Y7:AR8 GE7:HA8 HN7:HO8 HN167:HO167 GD167:HA167 Y167:AR167 K167:P167 K36:HO37 K68:AP69 AR68:HO69 K31:P31 R31:HO31 K23:HO24 K21:P22 R21:HO22 K25:P25 R25:HO25 K7:P12 R9:HO12 K43:P44 R43:HO44 K66:HO67 K70:HO100 K107:HO113 K26:HO30 K32:HO32 K52:HO64 K116:HO128 K13:HO20 K130:HO133 K134:V134 X134:HO134 K165:HO166 K163:X164 Z163:HO164 K135:HO162">
    <cfRule type="expression" dxfId="109" priority="258">
      <formula>AND(task_start&lt;=K$5,ROUNDDOWN((task_end-task_start+1)*task_progress,0)+task_start-1&gt;=K$5)</formula>
    </cfRule>
    <cfRule type="expression" dxfId="108" priority="259" stopIfTrue="1">
      <formula>AND(task_end&gt;=K$5,task_start&lt;L$5)</formula>
    </cfRule>
  </conditionalFormatting>
  <conditionalFormatting sqref="Q7:X8 Q6:Y6 Q167:X167">
    <cfRule type="expression" dxfId="107" priority="267">
      <formula>AND(TODAY()&gt;=Q$5,TODAY()&lt;Y$5)</formula>
    </cfRule>
  </conditionalFormatting>
  <conditionalFormatting sqref="Q7:X8 Q167:X167">
    <cfRule type="expression" dxfId="106" priority="272">
      <formula>AND(task_start&lt;=Q$5,ROUNDDOWN((task_end-task_start+1)*task_progress,0)+task_start-1&gt;=Q$5)</formula>
    </cfRule>
    <cfRule type="expression" dxfId="105" priority="273" stopIfTrue="1">
      <formula>AND(task_end&gt;=Q$5,task_start&lt;Y$5)</formula>
    </cfRule>
  </conditionalFormatting>
  <conditionalFormatting sqref="FB167:FY167">
    <cfRule type="expression" dxfId="104" priority="276">
      <formula>AND(TODAY()&gt;=FB$5,TODAY()&lt;GE$5)</formula>
    </cfRule>
  </conditionalFormatting>
  <conditionalFormatting sqref="FB167:FY167">
    <cfRule type="expression" dxfId="103" priority="284">
      <formula>AND(task_start&lt;=FB$5,ROUNDDOWN((task_end-task_start+1)*task_progress,0)+task_start-1&gt;=FB$5)</formula>
    </cfRule>
    <cfRule type="expression" dxfId="102" priority="285" stopIfTrue="1">
      <formula>AND(task_end&gt;=FB$5,task_start&lt;GE$5)</formula>
    </cfRule>
  </conditionalFormatting>
  <conditionalFormatting sqref="DZ167:EW167">
    <cfRule type="expression" dxfId="101" priority="286">
      <formula>AND(TODAY()&gt;=DZ$5,TODAY()&lt;GE$5)</formula>
    </cfRule>
  </conditionalFormatting>
  <conditionalFormatting sqref="DZ167:EW167">
    <cfRule type="expression" dxfId="100" priority="288">
      <formula>AND(task_start&lt;=DZ$5,ROUNDDOWN((task_end-task_start+1)*task_progress,0)+task_start-1&gt;=DZ$5)</formula>
    </cfRule>
    <cfRule type="expression" dxfId="99" priority="289" stopIfTrue="1">
      <formula>AND(task_end&gt;=DZ$5,task_start&lt;GE$5)</formula>
    </cfRule>
  </conditionalFormatting>
  <conditionalFormatting sqref="CX167:DU167">
    <cfRule type="expression" dxfId="98" priority="290">
      <formula>AND(TODAY()&gt;=CX$5,TODAY()&lt;GE$5)</formula>
    </cfRule>
  </conditionalFormatting>
  <conditionalFormatting sqref="CX167:DU167">
    <cfRule type="expression" dxfId="97" priority="292">
      <formula>AND(task_start&lt;=CX$5,ROUNDDOWN((task_end-task_start+1)*task_progress,0)+task_start-1&gt;=CX$5)</formula>
    </cfRule>
    <cfRule type="expression" dxfId="96" priority="293" stopIfTrue="1">
      <formula>AND(task_end&gt;=CX$5,task_start&lt;GE$5)</formula>
    </cfRule>
  </conditionalFormatting>
  <conditionalFormatting sqref="BV167:CS167">
    <cfRule type="expression" dxfId="95" priority="294">
      <formula>AND(TODAY()&gt;=BV$5,TODAY()&lt;GE$5)</formula>
    </cfRule>
  </conditionalFormatting>
  <conditionalFormatting sqref="BV167:CS167">
    <cfRule type="expression" dxfId="94" priority="296">
      <formula>AND(task_start&lt;=BV$5,ROUNDDOWN((task_end-task_start+1)*task_progress,0)+task_start-1&gt;=BV$5)</formula>
    </cfRule>
    <cfRule type="expression" dxfId="93" priority="297" stopIfTrue="1">
      <formula>AND(task_end&gt;=BV$5,task_start&lt;GE$5)</formula>
    </cfRule>
  </conditionalFormatting>
  <conditionalFormatting sqref="AS6:BQ8 AS167:BQ167">
    <cfRule type="expression" dxfId="92" priority="298">
      <formula>AND(TODAY()&gt;=AS$5,TODAY()&lt;GD$5)</formula>
    </cfRule>
  </conditionalFormatting>
  <conditionalFormatting sqref="AS7:BQ8 AS167:BQ167">
    <cfRule type="expression" dxfId="91" priority="300">
      <formula>AND(task_start&lt;=AS$5,ROUNDDOWN((task_end-task_start+1)*task_progress,0)+task_start-1&gt;=AS$5)</formula>
    </cfRule>
    <cfRule type="expression" dxfId="90" priority="301" stopIfTrue="1">
      <formula>AND(task_end&gt;=AS$5,task_start&lt;GD$5)</formula>
    </cfRule>
  </conditionalFormatting>
  <conditionalFormatting sqref="HB5:HB8 HC6:HO6 HB167">
    <cfRule type="expression" dxfId="89" priority="304">
      <formula>AND(TODAY()&gt;=HB$5,TODAY()&lt;HK$5)</formula>
    </cfRule>
  </conditionalFormatting>
  <conditionalFormatting sqref="HB7:HB8 HB167">
    <cfRule type="expression" dxfId="88" priority="315">
      <formula>AND(task_start&lt;=HB$5,ROUNDDOWN((task_end-task_start+1)*task_progress,0)+task_start-1&gt;=HB$5)</formula>
    </cfRule>
    <cfRule type="expression" dxfId="87" priority="316" stopIfTrue="1">
      <formula>AND(task_end&gt;=HB$5,task_start&lt;HK$5)</formula>
    </cfRule>
  </conditionalFormatting>
  <conditionalFormatting sqref="FZ167">
    <cfRule type="expression" dxfId="86" priority="324">
      <formula>AND(TODAY()&gt;=FZ$5,TODAY()&lt;HK$5)</formula>
    </cfRule>
  </conditionalFormatting>
  <conditionalFormatting sqref="FZ167">
    <cfRule type="expression" dxfId="85" priority="327">
      <formula>AND(task_start&lt;=FZ$5,ROUNDDOWN((task_end-task_start+1)*task_progress,0)+task_start-1&gt;=FZ$5)</formula>
    </cfRule>
    <cfRule type="expression" dxfId="84" priority="328" stopIfTrue="1">
      <formula>AND(task_end&gt;=FZ$5,task_start&lt;HK$5)</formula>
    </cfRule>
  </conditionalFormatting>
  <conditionalFormatting sqref="EX167">
    <cfRule type="expression" dxfId="83" priority="330">
      <formula>AND(TODAY()&gt;=EX$5,TODAY()&lt;HK$5)</formula>
    </cfRule>
  </conditionalFormatting>
  <conditionalFormatting sqref="EX167">
    <cfRule type="expression" dxfId="82" priority="333">
      <formula>AND(task_start&lt;=EX$5,ROUNDDOWN((task_end-task_start+1)*task_progress,0)+task_start-1&gt;=EX$5)</formula>
    </cfRule>
    <cfRule type="expression" dxfId="81" priority="334" stopIfTrue="1">
      <formula>AND(task_end&gt;=EX$5,task_start&lt;HK$5)</formula>
    </cfRule>
  </conditionalFormatting>
  <conditionalFormatting sqref="DV167">
    <cfRule type="expression" dxfId="80" priority="336">
      <formula>AND(TODAY()&gt;=DV$5,TODAY()&lt;HK$5)</formula>
    </cfRule>
  </conditionalFormatting>
  <conditionalFormatting sqref="DV167">
    <cfRule type="expression" dxfId="79" priority="339">
      <formula>AND(task_start&lt;=DV$5,ROUNDDOWN((task_end-task_start+1)*task_progress,0)+task_start-1&gt;=DV$5)</formula>
    </cfRule>
    <cfRule type="expression" dxfId="78" priority="340" stopIfTrue="1">
      <formula>AND(task_end&gt;=DV$5,task_start&lt;HK$5)</formula>
    </cfRule>
  </conditionalFormatting>
  <conditionalFormatting sqref="CT167">
    <cfRule type="expression" dxfId="77" priority="342">
      <formula>AND(TODAY()&gt;=CT$5,TODAY()&lt;HK$5)</formula>
    </cfRule>
  </conditionalFormatting>
  <conditionalFormatting sqref="CT167">
    <cfRule type="expression" dxfId="76" priority="345">
      <formula>AND(task_start&lt;=CT$5,ROUNDDOWN((task_end-task_start+1)*task_progress,0)+task_start-1&gt;=CT$5)</formula>
    </cfRule>
    <cfRule type="expression" dxfId="75" priority="346" stopIfTrue="1">
      <formula>AND(task_end&gt;=CT$5,task_start&lt;HK$5)</formula>
    </cfRule>
  </conditionalFormatting>
  <conditionalFormatting sqref="BR6:BR8 BR167">
    <cfRule type="expression" dxfId="74" priority="348">
      <formula>AND(TODAY()&gt;=BR$5,TODAY()&lt;HK$5)</formula>
    </cfRule>
  </conditionalFormatting>
  <conditionalFormatting sqref="BR7:BR8 BR167">
    <cfRule type="expression" dxfId="73" priority="353">
      <formula>AND(task_start&lt;=BR$5,ROUNDDOWN((task_end-task_start+1)*task_progress,0)+task_start-1&gt;=BR$5)</formula>
    </cfRule>
    <cfRule type="expression" dxfId="72" priority="354" stopIfTrue="1">
      <formula>AND(task_end&gt;=BR$5,task_start&lt;HK$5)</formula>
    </cfRule>
  </conditionalFormatting>
  <conditionalFormatting sqref="HK7:HM8 HK167:HM167">
    <cfRule type="expression" dxfId="71" priority="355">
      <formula>AND(TODAY()&gt;=HK$5,TODAY()&lt;HN$5)</formula>
    </cfRule>
  </conditionalFormatting>
  <conditionalFormatting sqref="HK7:HM8 HK167:HM167">
    <cfRule type="expression" dxfId="70" priority="357">
      <formula>AND(task_start&lt;=HK$5,ROUNDDOWN((task_end-task_start+1)*task_progress,0)+task_start-1&gt;=HK$5)</formula>
    </cfRule>
    <cfRule type="expression" dxfId="69" priority="358" stopIfTrue="1">
      <formula>AND(task_end&gt;=HK$5,task_start&lt;HN$5)</formula>
    </cfRule>
  </conditionalFormatting>
  <conditionalFormatting sqref="HC7:HJ8 HC5:HO5 HC167:HJ167">
    <cfRule type="expression" dxfId="68" priority="362">
      <formula>AND(TODAY()&gt;=HC$5,TODAY()&lt;HN$5)</formula>
    </cfRule>
  </conditionalFormatting>
  <conditionalFormatting sqref="HC7:HJ8 HC167:HJ167">
    <cfRule type="expression" dxfId="67" priority="368">
      <formula>AND(task_start&lt;=HC$5,ROUNDDOWN((task_end-task_start+1)*task_progress,0)+task_start-1&gt;=HC$5)</formula>
    </cfRule>
    <cfRule type="expression" dxfId="66" priority="369" stopIfTrue="1">
      <formula>AND(task_end&gt;=HC$5,task_start&lt;HN$5)</formula>
    </cfRule>
  </conditionalFormatting>
  <conditionalFormatting sqref="GA167:GC167">
    <cfRule type="expression" dxfId="65" priority="371">
      <formula>AND(TODAY()&gt;=GA$5,TODAY()&lt;HN$5)</formula>
    </cfRule>
  </conditionalFormatting>
  <conditionalFormatting sqref="GA167:GC167">
    <cfRule type="expression" dxfId="64" priority="374">
      <formula>AND(task_start&lt;=GA$5,ROUNDDOWN((task_end-task_start+1)*task_progress,0)+task_start-1&gt;=GA$5)</formula>
    </cfRule>
    <cfRule type="expression" dxfId="63" priority="375" stopIfTrue="1">
      <formula>AND(task_end&gt;=GA$5,task_start&lt;HN$5)</formula>
    </cfRule>
  </conditionalFormatting>
  <conditionalFormatting sqref="EY167:FA167">
    <cfRule type="expression" dxfId="62" priority="377">
      <formula>AND(TODAY()&gt;=EY$5,TODAY()&lt;HN$5)</formula>
    </cfRule>
  </conditionalFormatting>
  <conditionalFormatting sqref="EY167:FA167">
    <cfRule type="expression" dxfId="61" priority="380">
      <formula>AND(task_start&lt;=EY$5,ROUNDDOWN((task_end-task_start+1)*task_progress,0)+task_start-1&gt;=EY$5)</formula>
    </cfRule>
    <cfRule type="expression" dxfId="60" priority="381" stopIfTrue="1">
      <formula>AND(task_end&gt;=EY$5,task_start&lt;HN$5)</formula>
    </cfRule>
  </conditionalFormatting>
  <conditionalFormatting sqref="DW167:DY167">
    <cfRule type="expression" dxfId="59" priority="383">
      <formula>AND(TODAY()&gt;=DW$5,TODAY()&lt;HN$5)</formula>
    </cfRule>
  </conditionalFormatting>
  <conditionalFormatting sqref="DW167:DY167">
    <cfRule type="expression" dxfId="58" priority="386">
      <formula>AND(task_start&lt;=DW$5,ROUNDDOWN((task_end-task_start+1)*task_progress,0)+task_start-1&gt;=DW$5)</formula>
    </cfRule>
    <cfRule type="expression" dxfId="57" priority="387" stopIfTrue="1">
      <formula>AND(task_end&gt;=DW$5,task_start&lt;HN$5)</formula>
    </cfRule>
  </conditionalFormatting>
  <conditionalFormatting sqref="CU167:CW167">
    <cfRule type="expression" dxfId="56" priority="389">
      <formula>AND(TODAY()&gt;=CU$5,TODAY()&lt;HN$5)</formula>
    </cfRule>
  </conditionalFormatting>
  <conditionalFormatting sqref="CU167:CW167">
    <cfRule type="expression" dxfId="55" priority="392">
      <formula>AND(task_start&lt;=CU$5,ROUNDDOWN((task_end-task_start+1)*task_progress,0)+task_start-1&gt;=CU$5)</formula>
    </cfRule>
    <cfRule type="expression" dxfId="54" priority="393" stopIfTrue="1">
      <formula>AND(task_end&gt;=CU$5,task_start&lt;HN$5)</formula>
    </cfRule>
  </conditionalFormatting>
  <conditionalFormatting sqref="BS6:GD8 BS167:BU167">
    <cfRule type="expression" dxfId="53" priority="395">
      <formula>AND(TODAY()&gt;=BS$5,TODAY()&lt;HN$5)</formula>
    </cfRule>
  </conditionalFormatting>
  <conditionalFormatting sqref="BS7:GD8 BS167:BU167">
    <cfRule type="expression" dxfId="52" priority="400">
      <formula>AND(task_start&lt;=BS$5,ROUNDDOWN((task_end-task_start+1)*task_progress,0)+task_start-1&gt;=BS$5)</formula>
    </cfRule>
    <cfRule type="expression" dxfId="51" priority="401" stopIfTrue="1">
      <formula>AND(task_end&gt;=BS$5,task_start&lt;HN$5)</formula>
    </cfRule>
  </conditionalFormatting>
  <conditionalFormatting sqref="K129:HO129">
    <cfRule type="expression" dxfId="50" priority="166">
      <formula>AND(TODAY()&gt;=K$5,TODAY()&lt;L$5)</formula>
    </cfRule>
  </conditionalFormatting>
  <conditionalFormatting sqref="K129:HO129">
    <cfRule type="expression" dxfId="49" priority="164">
      <formula>AND(task_start&lt;=K$5,ROUNDDOWN((task_end-task_start+1)*task_progress,0)+task_start-1&gt;=K$5)</formula>
    </cfRule>
    <cfRule type="expression" dxfId="48" priority="165" stopIfTrue="1">
      <formula>AND(task_end&gt;=K$5,task_start&lt;L$5)</formula>
    </cfRule>
  </conditionalFormatting>
  <conditionalFormatting sqref="F23:F25">
    <cfRule type="dataBar" priority="131">
      <dataBar>
        <cfvo type="num" val="0"/>
        <cfvo type="num" val="1"/>
        <color theme="0" tint="-0.249977111117893"/>
      </dataBar>
      <extLst>
        <ext xmlns:x14="http://schemas.microsoft.com/office/spreadsheetml/2009/9/main" uri="{B025F937-C7B1-47D3-B67F-A62EFF666E3E}">
          <x14:id>{E8C26648-8291-4A34-8495-79A23B80C589}</x14:id>
        </ext>
      </extLst>
    </cfRule>
  </conditionalFormatting>
  <conditionalFormatting sqref="F29:F31">
    <cfRule type="dataBar" priority="129">
      <dataBar>
        <cfvo type="num" val="0"/>
        <cfvo type="num" val="1"/>
        <color theme="0" tint="-0.249977111117893"/>
      </dataBar>
      <extLst>
        <ext xmlns:x14="http://schemas.microsoft.com/office/spreadsheetml/2009/9/main" uri="{B025F937-C7B1-47D3-B67F-A62EFF666E3E}">
          <x14:id>{06CACC2E-9580-4F42-ABC8-5C23AFA6471B}</x14:id>
        </ext>
      </extLst>
    </cfRule>
  </conditionalFormatting>
  <conditionalFormatting sqref="F32">
    <cfRule type="dataBar" priority="127">
      <dataBar>
        <cfvo type="num" val="0"/>
        <cfvo type="num" val="1"/>
        <color theme="0" tint="-0.249977111117893"/>
      </dataBar>
      <extLst>
        <ext xmlns:x14="http://schemas.microsoft.com/office/spreadsheetml/2009/9/main" uri="{B025F937-C7B1-47D3-B67F-A62EFF666E3E}">
          <x14:id>{443306EE-C787-4080-8B86-49605F92D2A0}</x14:id>
        </ext>
      </extLst>
    </cfRule>
  </conditionalFormatting>
  <conditionalFormatting sqref="F33:F37">
    <cfRule type="dataBar" priority="123">
      <dataBar>
        <cfvo type="num" val="0"/>
        <cfvo type="num" val="1"/>
        <color theme="0" tint="-0.249977111117893"/>
      </dataBar>
      <extLst>
        <ext xmlns:x14="http://schemas.microsoft.com/office/spreadsheetml/2009/9/main" uri="{B025F937-C7B1-47D3-B67F-A62EFF666E3E}">
          <x14:id>{795A398A-1232-443A-B8E7-B847D8AE18B6}</x14:id>
        </ext>
      </extLst>
    </cfRule>
  </conditionalFormatting>
  <conditionalFormatting sqref="K33:HO35">
    <cfRule type="expression" dxfId="47" priority="126">
      <formula>AND(TODAY()&gt;=K$5,TODAY()&lt;L$5)</formula>
    </cfRule>
  </conditionalFormatting>
  <conditionalFormatting sqref="K33:HO35">
    <cfRule type="expression" dxfId="46" priority="124">
      <formula>AND(task_start&lt;=K$5,ROUNDDOWN((task_end-task_start+1)*task_progress,0)+task_start-1&gt;=K$5)</formula>
    </cfRule>
    <cfRule type="expression" dxfId="45" priority="125" stopIfTrue="1">
      <formula>AND(task_end&gt;=K$5,task_start&lt;L$5)</formula>
    </cfRule>
  </conditionalFormatting>
  <conditionalFormatting sqref="K41:P42 R41:HO42">
    <cfRule type="expression" dxfId="44" priority="122">
      <formula>AND(TODAY()&gt;=K$5,TODAY()&lt;L$5)</formula>
    </cfRule>
  </conditionalFormatting>
  <conditionalFormatting sqref="K41:P42 R41:HO42">
    <cfRule type="expression" dxfId="43" priority="120">
      <formula>AND(task_start&lt;=K$5,ROUNDDOWN((task_end-task_start+1)*task_progress,0)+task_start-1&gt;=K$5)</formula>
    </cfRule>
    <cfRule type="expression" dxfId="42" priority="121" stopIfTrue="1">
      <formula>AND(task_end&gt;=K$5,task_start&lt;L$5)</formula>
    </cfRule>
  </conditionalFormatting>
  <conditionalFormatting sqref="F38:F42">
    <cfRule type="dataBar" priority="116">
      <dataBar>
        <cfvo type="num" val="0"/>
        <cfvo type="num" val="1"/>
        <color theme="0" tint="-0.249977111117893"/>
      </dataBar>
      <extLst>
        <ext xmlns:x14="http://schemas.microsoft.com/office/spreadsheetml/2009/9/main" uri="{B025F937-C7B1-47D3-B67F-A62EFF666E3E}">
          <x14:id>{998BAB40-1739-4F8F-AAAD-FB9AFD31001C}</x14:id>
        </ext>
      </extLst>
    </cfRule>
  </conditionalFormatting>
  <conditionalFormatting sqref="K38:HO40">
    <cfRule type="expression" dxfId="41" priority="119">
      <formula>AND(TODAY()&gt;=K$5,TODAY()&lt;L$5)</formula>
    </cfRule>
  </conditionalFormatting>
  <conditionalFormatting sqref="K38:HO40">
    <cfRule type="expression" dxfId="40" priority="117">
      <formula>AND(task_start&lt;=K$5,ROUNDDOWN((task_end-task_start+1)*task_progress,0)+task_start-1&gt;=K$5)</formula>
    </cfRule>
    <cfRule type="expression" dxfId="39" priority="118" stopIfTrue="1">
      <formula>AND(task_end&gt;=K$5,task_start&lt;L$5)</formula>
    </cfRule>
  </conditionalFormatting>
  <conditionalFormatting sqref="K47:HO47 K45:P46 R45:HO46">
    <cfRule type="expression" dxfId="38" priority="115">
      <formula>AND(TODAY()&gt;=K$5,TODAY()&lt;L$5)</formula>
    </cfRule>
  </conditionalFormatting>
  <conditionalFormatting sqref="K47:HO47 K45:P46 R45:HO46">
    <cfRule type="expression" dxfId="37" priority="113">
      <formula>AND(task_start&lt;=K$5,ROUNDDOWN((task_end-task_start+1)*task_progress,0)+task_start-1&gt;=K$5)</formula>
    </cfRule>
    <cfRule type="expression" dxfId="36" priority="114" stopIfTrue="1">
      <formula>AND(task_end&gt;=K$5,task_start&lt;L$5)</formula>
    </cfRule>
  </conditionalFormatting>
  <conditionalFormatting sqref="K48:HO49">
    <cfRule type="expression" dxfId="35" priority="108">
      <formula>AND(TODAY()&gt;=K$5,TODAY()&lt;L$5)</formula>
    </cfRule>
  </conditionalFormatting>
  <conditionalFormatting sqref="K48:HO49">
    <cfRule type="expression" dxfId="34" priority="106">
      <formula>AND(task_start&lt;=K$5,ROUNDDOWN((task_end-task_start+1)*task_progress,0)+task_start-1&gt;=K$5)</formula>
    </cfRule>
    <cfRule type="expression" dxfId="33" priority="107" stopIfTrue="1">
      <formula>AND(task_end&gt;=K$5,task_start&lt;L$5)</formula>
    </cfRule>
  </conditionalFormatting>
  <conditionalFormatting sqref="K50:HO51">
    <cfRule type="expression" dxfId="32" priority="104">
      <formula>AND(TODAY()&gt;=K$5,TODAY()&lt;L$5)</formula>
    </cfRule>
  </conditionalFormatting>
  <conditionalFormatting sqref="K50:HO51">
    <cfRule type="expression" dxfId="31" priority="102">
      <formula>AND(task_start&lt;=K$5,ROUNDDOWN((task_end-task_start+1)*task_progress,0)+task_start-1&gt;=K$5)</formula>
    </cfRule>
    <cfRule type="expression" dxfId="30" priority="103" stopIfTrue="1">
      <formula>AND(task_end&gt;=K$5,task_start&lt;L$5)</formula>
    </cfRule>
  </conditionalFormatting>
  <conditionalFormatting sqref="F47">
    <cfRule type="dataBar" priority="101">
      <dataBar>
        <cfvo type="num" val="0"/>
        <cfvo type="num" val="1"/>
        <color theme="0" tint="-0.249977111117893"/>
      </dataBar>
      <extLst>
        <ext xmlns:x14="http://schemas.microsoft.com/office/spreadsheetml/2009/9/main" uri="{B025F937-C7B1-47D3-B67F-A62EFF666E3E}">
          <x14:id>{8488E656-2F28-4E4A-8F2F-171BE9F4DD11}</x14:id>
        </ext>
      </extLst>
    </cfRule>
  </conditionalFormatting>
  <conditionalFormatting sqref="F64">
    <cfRule type="dataBar" priority="100">
      <dataBar>
        <cfvo type="num" val="0"/>
        <cfvo type="num" val="1"/>
        <color theme="0" tint="-0.249977111117893"/>
      </dataBar>
      <extLst>
        <ext xmlns:x14="http://schemas.microsoft.com/office/spreadsheetml/2009/9/main" uri="{B025F937-C7B1-47D3-B67F-A62EFF666E3E}">
          <x14:id>{41C33A6D-9067-451D-A5C5-6A874DB58514}</x14:id>
        </ext>
      </extLst>
    </cfRule>
  </conditionalFormatting>
  <conditionalFormatting sqref="K65:HO65">
    <cfRule type="expression" dxfId="29" priority="99">
      <formula>AND(TODAY()&gt;=K$5,TODAY()&lt;L$5)</formula>
    </cfRule>
  </conditionalFormatting>
  <conditionalFormatting sqref="K65:HO65">
    <cfRule type="expression" dxfId="28" priority="97">
      <formula>AND(task_start&lt;=K$5,ROUNDDOWN((task_end-task_start+1)*task_progress,0)+task_start-1&gt;=K$5)</formula>
    </cfRule>
    <cfRule type="expression" dxfId="27" priority="98" stopIfTrue="1">
      <formula>AND(task_end&gt;=K$5,task_start&lt;L$5)</formula>
    </cfRule>
  </conditionalFormatting>
  <conditionalFormatting sqref="F65">
    <cfRule type="dataBar" priority="96">
      <dataBar>
        <cfvo type="num" val="0"/>
        <cfvo type="num" val="1"/>
        <color theme="0" tint="-0.249977111117893"/>
      </dataBar>
      <extLst>
        <ext xmlns:x14="http://schemas.microsoft.com/office/spreadsheetml/2009/9/main" uri="{B025F937-C7B1-47D3-B67F-A62EFF666E3E}">
          <x14:id>{7E68030C-6F6E-40D6-BACA-6EB745CB15F4}</x14:id>
        </ext>
      </extLst>
    </cfRule>
  </conditionalFormatting>
  <conditionalFormatting sqref="F85:F89">
    <cfRule type="dataBar" priority="93">
      <dataBar>
        <cfvo type="num" val="0"/>
        <cfvo type="num" val="1"/>
        <color theme="0" tint="-0.249977111117893"/>
      </dataBar>
      <extLst>
        <ext xmlns:x14="http://schemas.microsoft.com/office/spreadsheetml/2009/9/main" uri="{B025F937-C7B1-47D3-B67F-A62EFF666E3E}">
          <x14:id>{AE8C72B8-F94D-4566-B0C2-573D6F70DBF4}</x14:id>
        </ext>
      </extLst>
    </cfRule>
  </conditionalFormatting>
  <conditionalFormatting sqref="F101">
    <cfRule type="dataBar" priority="92">
      <dataBar>
        <cfvo type="num" val="0"/>
        <cfvo type="num" val="1"/>
        <color theme="0" tint="-0.249977111117893"/>
      </dataBar>
      <extLst>
        <ext xmlns:x14="http://schemas.microsoft.com/office/spreadsheetml/2009/9/main" uri="{B025F937-C7B1-47D3-B67F-A62EFF666E3E}">
          <x14:id>{B24112EB-E398-40FC-A1E7-F4DA99CF45A1}</x14:id>
        </ext>
      </extLst>
    </cfRule>
  </conditionalFormatting>
  <conditionalFormatting sqref="K101:HO101">
    <cfRule type="expression" dxfId="26" priority="85">
      <formula>AND(TODAY()&gt;=K$5,TODAY()&lt;L$5)</formula>
    </cfRule>
  </conditionalFormatting>
  <conditionalFormatting sqref="K101:HO101">
    <cfRule type="expression" dxfId="25" priority="83">
      <formula>AND(task_start&lt;=K$5,ROUNDDOWN((task_end-task_start+1)*task_progress,0)+task_start-1&gt;=K$5)</formula>
    </cfRule>
    <cfRule type="expression" dxfId="24" priority="84" stopIfTrue="1">
      <formula>AND(task_end&gt;=K$5,task_start&lt;L$5)</formula>
    </cfRule>
  </conditionalFormatting>
  <conditionalFormatting sqref="F112">
    <cfRule type="dataBar" priority="78">
      <dataBar>
        <cfvo type="num" val="0"/>
        <cfvo type="num" val="1"/>
        <color theme="0" tint="-0.249977111117893"/>
      </dataBar>
      <extLst>
        <ext xmlns:x14="http://schemas.microsoft.com/office/spreadsheetml/2009/9/main" uri="{B025F937-C7B1-47D3-B67F-A62EFF666E3E}">
          <x14:id>{1F2CEDBC-D3DB-4D93-872A-F00BA77A22E6}</x14:id>
        </ext>
      </extLst>
    </cfRule>
  </conditionalFormatting>
  <conditionalFormatting sqref="K102:HO106">
    <cfRule type="expression" dxfId="23" priority="81">
      <formula>AND(TODAY()&gt;=K$5,TODAY()&lt;L$5)</formula>
    </cfRule>
  </conditionalFormatting>
  <conditionalFormatting sqref="K102:HO106">
    <cfRule type="expression" dxfId="22" priority="79">
      <formula>AND(task_start&lt;=K$5,ROUNDDOWN((task_end-task_start+1)*task_progress,0)+task_start-1&gt;=K$5)</formula>
    </cfRule>
    <cfRule type="expression" dxfId="21" priority="80" stopIfTrue="1">
      <formula>AND(task_end&gt;=K$5,task_start&lt;L$5)</formula>
    </cfRule>
  </conditionalFormatting>
  <conditionalFormatting sqref="F117:F122">
    <cfRule type="dataBar" priority="71">
      <dataBar>
        <cfvo type="num" val="0"/>
        <cfvo type="num" val="1"/>
        <color theme="0" tint="-0.249977111117893"/>
      </dataBar>
      <extLst>
        <ext xmlns:x14="http://schemas.microsoft.com/office/spreadsheetml/2009/9/main" uri="{B025F937-C7B1-47D3-B67F-A62EFF666E3E}">
          <x14:id>{2596B9CB-47C2-47B4-9AB0-59E73B1BF647}</x14:id>
        </ext>
      </extLst>
    </cfRule>
  </conditionalFormatting>
  <conditionalFormatting sqref="K114:HO115">
    <cfRule type="expression" dxfId="20" priority="74">
      <formula>AND(TODAY()&gt;=K$5,TODAY()&lt;L$5)</formula>
    </cfRule>
  </conditionalFormatting>
  <conditionalFormatting sqref="K114:HO115">
    <cfRule type="expression" dxfId="19" priority="72">
      <formula>AND(task_start&lt;=K$5,ROUNDDOWN((task_end-task_start+1)*task_progress,0)+task_start-1&gt;=K$5)</formula>
    </cfRule>
    <cfRule type="expression" dxfId="18" priority="73" stopIfTrue="1">
      <formula>AND(task_end&gt;=K$5,task_start&lt;L$5)</formula>
    </cfRule>
  </conditionalFormatting>
  <conditionalFormatting sqref="F113:F116">
    <cfRule type="dataBar" priority="67">
      <dataBar>
        <cfvo type="num" val="0"/>
        <cfvo type="num" val="1"/>
        <color theme="0" tint="-0.249977111117893"/>
      </dataBar>
      <extLst>
        <ext xmlns:x14="http://schemas.microsoft.com/office/spreadsheetml/2009/9/main" uri="{B025F937-C7B1-47D3-B67F-A62EFF666E3E}">
          <x14:id>{85DEB5C8-829E-4119-A2E8-DBFAD1EA1DF7}</x14:id>
        </ext>
      </extLst>
    </cfRule>
  </conditionalFormatting>
  <conditionalFormatting sqref="F15">
    <cfRule type="dataBar" priority="62">
      <dataBar>
        <cfvo type="num" val="0"/>
        <cfvo type="num" val="1"/>
        <color theme="0" tint="-0.249977111117893"/>
      </dataBar>
      <extLst>
        <ext xmlns:x14="http://schemas.microsoft.com/office/spreadsheetml/2009/9/main" uri="{B025F937-C7B1-47D3-B67F-A62EFF666E3E}">
          <x14:id>{C58327DD-4EE1-41A9-8366-27B91CD9DE8E}</x14:id>
        </ext>
      </extLst>
    </cfRule>
  </conditionalFormatting>
  <conditionalFormatting sqref="F14">
    <cfRule type="dataBar" priority="61">
      <dataBar>
        <cfvo type="num" val="0"/>
        <cfvo type="num" val="1"/>
        <color theme="0" tint="-0.249977111117893"/>
      </dataBar>
      <extLst>
        <ext xmlns:x14="http://schemas.microsoft.com/office/spreadsheetml/2009/9/main" uri="{B025F937-C7B1-47D3-B67F-A62EFF666E3E}">
          <x14:id>{5185B594-3646-4ED3-B2ED-B259D70865BB}</x14:id>
        </ext>
      </extLst>
    </cfRule>
  </conditionalFormatting>
  <conditionalFormatting sqref="F16">
    <cfRule type="dataBar" priority="60">
      <dataBar>
        <cfvo type="num" val="0"/>
        <cfvo type="num" val="1"/>
        <color theme="0" tint="-0.249977111117893"/>
      </dataBar>
      <extLst>
        <ext xmlns:x14="http://schemas.microsoft.com/office/spreadsheetml/2009/9/main" uri="{B025F937-C7B1-47D3-B67F-A62EFF666E3E}">
          <x14:id>{FDF11B51-5A65-4803-A0A3-4DDB1A391000}</x14:id>
        </ext>
      </extLst>
    </cfRule>
  </conditionalFormatting>
  <conditionalFormatting sqref="F17">
    <cfRule type="dataBar" priority="59">
      <dataBar>
        <cfvo type="num" val="0"/>
        <cfvo type="num" val="1"/>
        <color theme="0" tint="-0.249977111117893"/>
      </dataBar>
      <extLst>
        <ext xmlns:x14="http://schemas.microsoft.com/office/spreadsheetml/2009/9/main" uri="{B025F937-C7B1-47D3-B67F-A62EFF666E3E}">
          <x14:id>{A5CCCABE-9A28-41C1-814E-47E6DCC32A11}</x14:id>
        </ext>
      </extLst>
    </cfRule>
  </conditionalFormatting>
  <conditionalFormatting sqref="F18">
    <cfRule type="dataBar" priority="58">
      <dataBar>
        <cfvo type="num" val="0"/>
        <cfvo type="num" val="1"/>
        <color theme="0" tint="-0.249977111117893"/>
      </dataBar>
      <extLst>
        <ext xmlns:x14="http://schemas.microsoft.com/office/spreadsheetml/2009/9/main" uri="{B025F937-C7B1-47D3-B67F-A62EFF666E3E}">
          <x14:id>{4B14F8EE-5907-4929-965B-99FCFF43F7A4}</x14:id>
        </ext>
      </extLst>
    </cfRule>
  </conditionalFormatting>
  <conditionalFormatting sqref="F19">
    <cfRule type="dataBar" priority="57">
      <dataBar>
        <cfvo type="num" val="0"/>
        <cfvo type="num" val="1"/>
        <color theme="0" tint="-0.249977111117893"/>
      </dataBar>
      <extLst>
        <ext xmlns:x14="http://schemas.microsoft.com/office/spreadsheetml/2009/9/main" uri="{B025F937-C7B1-47D3-B67F-A62EFF666E3E}">
          <x14:id>{8DDC190E-FA9E-4384-BCE5-191C7EBCDFBD}</x14:id>
        </ext>
      </extLst>
    </cfRule>
  </conditionalFormatting>
  <conditionalFormatting sqref="F60">
    <cfRule type="dataBar" priority="56">
      <dataBar>
        <cfvo type="num" val="0"/>
        <cfvo type="num" val="1"/>
        <color theme="0" tint="-0.249977111117893"/>
      </dataBar>
      <extLst>
        <ext xmlns:x14="http://schemas.microsoft.com/office/spreadsheetml/2009/9/main" uri="{B025F937-C7B1-47D3-B67F-A62EFF666E3E}">
          <x14:id>{D51EF755-0841-413F-850F-B487BC03F6F5}</x14:id>
        </ext>
      </extLst>
    </cfRule>
  </conditionalFormatting>
  <conditionalFormatting sqref="F59">
    <cfRule type="dataBar" priority="55">
      <dataBar>
        <cfvo type="num" val="0"/>
        <cfvo type="num" val="1"/>
        <color theme="0" tint="-0.249977111117893"/>
      </dataBar>
      <extLst>
        <ext xmlns:x14="http://schemas.microsoft.com/office/spreadsheetml/2009/9/main" uri="{B025F937-C7B1-47D3-B67F-A62EFF666E3E}">
          <x14:id>{7A539D44-0F48-4850-9D0F-21231D2DFC04}</x14:id>
        </ext>
      </extLst>
    </cfRule>
  </conditionalFormatting>
  <conditionalFormatting sqref="F58">
    <cfRule type="dataBar" priority="54">
      <dataBar>
        <cfvo type="num" val="0"/>
        <cfvo type="num" val="1"/>
        <color theme="0" tint="-0.249977111117893"/>
      </dataBar>
      <extLst>
        <ext xmlns:x14="http://schemas.microsoft.com/office/spreadsheetml/2009/9/main" uri="{B025F937-C7B1-47D3-B67F-A62EFF666E3E}">
          <x14:id>{EC2F62FD-12A6-42B0-BF5C-362E90126683}</x14:id>
        </ext>
      </extLst>
    </cfRule>
  </conditionalFormatting>
  <conditionalFormatting sqref="F61">
    <cfRule type="dataBar" priority="53">
      <dataBar>
        <cfvo type="num" val="0"/>
        <cfvo type="num" val="1"/>
        <color theme="0" tint="-0.249977111117893"/>
      </dataBar>
      <extLst>
        <ext xmlns:x14="http://schemas.microsoft.com/office/spreadsheetml/2009/9/main" uri="{B025F937-C7B1-47D3-B67F-A62EFF666E3E}">
          <x14:id>{016E3014-D448-4703-81B7-FBEDB16F0CE0}</x14:id>
        </ext>
      </extLst>
    </cfRule>
  </conditionalFormatting>
  <conditionalFormatting sqref="F130:H130">
    <cfRule type="dataBar" priority="46">
      <dataBar>
        <cfvo type="num" val="0"/>
        <cfvo type="num" val="1"/>
        <color theme="0" tint="-0.249977111117893"/>
      </dataBar>
      <extLst>
        <ext xmlns:x14="http://schemas.microsoft.com/office/spreadsheetml/2009/9/main" uri="{B025F937-C7B1-47D3-B67F-A62EFF666E3E}">
          <x14:id>{CACE8B5C-01CB-43C8-9F49-92FB71F6249E}</x14:id>
        </ext>
      </extLst>
    </cfRule>
  </conditionalFormatting>
  <conditionalFormatting sqref="G140:G142">
    <cfRule type="dataBar" priority="43">
      <dataBar>
        <cfvo type="num" val="0"/>
        <cfvo type="num" val="1"/>
        <color theme="0" tint="-0.249977111117893"/>
      </dataBar>
      <extLst>
        <ext xmlns:x14="http://schemas.microsoft.com/office/spreadsheetml/2009/9/main" uri="{B025F937-C7B1-47D3-B67F-A62EFF666E3E}">
          <x14:id>{60F9468D-89E2-419C-9135-249E5D32BD64}</x14:id>
        </ext>
      </extLst>
    </cfRule>
  </conditionalFormatting>
  <conditionalFormatting sqref="F57">
    <cfRule type="dataBar" priority="50">
      <dataBar>
        <cfvo type="num" val="0"/>
        <cfvo type="num" val="1"/>
        <color theme="0" tint="-0.249977111117893"/>
      </dataBar>
      <extLst>
        <ext xmlns:x14="http://schemas.microsoft.com/office/spreadsheetml/2009/9/main" uri="{B025F937-C7B1-47D3-B67F-A62EFF666E3E}">
          <x14:id>{B4640145-2174-4842-AE01-6A509BEECBDF}</x14:id>
        </ext>
      </extLst>
    </cfRule>
  </conditionalFormatting>
  <conditionalFormatting sqref="F63">
    <cfRule type="dataBar" priority="49">
      <dataBar>
        <cfvo type="num" val="0"/>
        <cfvo type="num" val="1"/>
        <color theme="0" tint="-0.249977111117893"/>
      </dataBar>
      <extLst>
        <ext xmlns:x14="http://schemas.microsoft.com/office/spreadsheetml/2009/9/main" uri="{B025F937-C7B1-47D3-B67F-A62EFF666E3E}">
          <x14:id>{B426A359-5E54-4869-AA60-AC8FACB2BF58}</x14:id>
        </ext>
      </extLst>
    </cfRule>
  </conditionalFormatting>
  <conditionalFormatting sqref="F111">
    <cfRule type="dataBar" priority="48">
      <dataBar>
        <cfvo type="num" val="0"/>
        <cfvo type="num" val="1"/>
        <color theme="0" tint="-0.249977111117893"/>
      </dataBar>
      <extLst>
        <ext xmlns:x14="http://schemas.microsoft.com/office/spreadsheetml/2009/9/main" uri="{B025F937-C7B1-47D3-B67F-A62EFF666E3E}">
          <x14:id>{74D48216-6675-4E5A-A337-3647848A1A28}</x14:id>
        </ext>
      </extLst>
    </cfRule>
  </conditionalFormatting>
  <conditionalFormatting sqref="F123">
    <cfRule type="dataBar" priority="47">
      <dataBar>
        <cfvo type="num" val="0"/>
        <cfvo type="num" val="1"/>
        <color theme="0" tint="-0.249977111117893"/>
      </dataBar>
      <extLst>
        <ext xmlns:x14="http://schemas.microsoft.com/office/spreadsheetml/2009/9/main" uri="{B025F937-C7B1-47D3-B67F-A62EFF666E3E}">
          <x14:id>{A0520CE9-40A7-4981-A70A-2F5383FAF9ED}</x14:id>
        </ext>
      </extLst>
    </cfRule>
  </conditionalFormatting>
  <conditionalFormatting sqref="F133:H133">
    <cfRule type="dataBar" priority="45">
      <dataBar>
        <cfvo type="num" val="0"/>
        <cfvo type="num" val="1"/>
        <color theme="0" tint="-0.249977111117893"/>
      </dataBar>
      <extLst>
        <ext xmlns:x14="http://schemas.microsoft.com/office/spreadsheetml/2009/9/main" uri="{B025F937-C7B1-47D3-B67F-A62EFF666E3E}">
          <x14:id>{45A1600D-715D-4DCF-AA6A-482B145CD0D2}</x14:id>
        </ext>
      </extLst>
    </cfRule>
  </conditionalFormatting>
  <conditionalFormatting sqref="F140">
    <cfRule type="dataBar" priority="44">
      <dataBar>
        <cfvo type="num" val="0"/>
        <cfvo type="num" val="1"/>
        <color theme="0" tint="-0.249977111117893"/>
      </dataBar>
      <extLst>
        <ext xmlns:x14="http://schemas.microsoft.com/office/spreadsheetml/2009/9/main" uri="{B025F937-C7B1-47D3-B67F-A62EFF666E3E}">
          <x14:id>{6B18C5B0-5038-4989-9173-540A1EA3B92B}</x14:id>
        </ext>
      </extLst>
    </cfRule>
  </conditionalFormatting>
  <conditionalFormatting sqref="H140:H142">
    <cfRule type="dataBar" priority="42">
      <dataBar>
        <cfvo type="num" val="0"/>
        <cfvo type="num" val="1"/>
        <color theme="0" tint="-0.249977111117893"/>
      </dataBar>
      <extLst>
        <ext xmlns:x14="http://schemas.microsoft.com/office/spreadsheetml/2009/9/main" uri="{B025F937-C7B1-47D3-B67F-A62EFF666E3E}">
          <x14:id>{71C90DF9-53D7-4126-A6F1-9777EDA67865}</x14:id>
        </ext>
      </extLst>
    </cfRule>
  </conditionalFormatting>
  <conditionalFormatting sqref="F147">
    <cfRule type="dataBar" priority="41">
      <dataBar>
        <cfvo type="num" val="0"/>
        <cfvo type="num" val="1"/>
        <color theme="0" tint="-0.249977111117893"/>
      </dataBar>
      <extLst>
        <ext xmlns:x14="http://schemas.microsoft.com/office/spreadsheetml/2009/9/main" uri="{B025F937-C7B1-47D3-B67F-A62EFF666E3E}">
          <x14:id>{94A92630-9C1E-4FDE-8DBA-FA3626F9E02D}</x14:id>
        </ext>
      </extLst>
    </cfRule>
  </conditionalFormatting>
  <conditionalFormatting sqref="D125:E125">
    <cfRule type="dataBar" priority="40">
      <dataBar>
        <cfvo type="num" val="0"/>
        <cfvo type="num" val="1"/>
        <color theme="0" tint="-0.249977111117893"/>
      </dataBar>
      <extLst>
        <ext xmlns:x14="http://schemas.microsoft.com/office/spreadsheetml/2009/9/main" uri="{B025F937-C7B1-47D3-B67F-A62EFF666E3E}">
          <x14:id>{691B3325-0048-4909-9478-FB1BAF9B7CD5}</x14:id>
        </ext>
      </extLst>
    </cfRule>
  </conditionalFormatting>
  <conditionalFormatting sqref="D126:E126">
    <cfRule type="dataBar" priority="39">
      <dataBar>
        <cfvo type="num" val="0"/>
        <cfvo type="num" val="1"/>
        <color theme="0" tint="-0.249977111117893"/>
      </dataBar>
      <extLst>
        <ext xmlns:x14="http://schemas.microsoft.com/office/spreadsheetml/2009/9/main" uri="{B025F937-C7B1-47D3-B67F-A62EFF666E3E}">
          <x14:id>{2FDFD6F4-B7D1-49A0-A86D-8EAB0DF43A7E}</x14:id>
        </ext>
      </extLst>
    </cfRule>
  </conditionalFormatting>
  <conditionalFormatting sqref="D146:E146">
    <cfRule type="dataBar" priority="38">
      <dataBar>
        <cfvo type="num" val="0"/>
        <cfvo type="num" val="1"/>
        <color theme="0" tint="-0.249977111117893"/>
      </dataBar>
      <extLst>
        <ext xmlns:x14="http://schemas.microsoft.com/office/spreadsheetml/2009/9/main" uri="{B025F937-C7B1-47D3-B67F-A62EFF666E3E}">
          <x14:id>{F06E6685-5F2B-414A-87D3-17770C800DB1}</x14:id>
        </ext>
      </extLst>
    </cfRule>
  </conditionalFormatting>
  <conditionalFormatting sqref="D147:E147">
    <cfRule type="dataBar" priority="37">
      <dataBar>
        <cfvo type="num" val="0"/>
        <cfvo type="num" val="1"/>
        <color theme="0" tint="-0.249977111117893"/>
      </dataBar>
      <extLst>
        <ext xmlns:x14="http://schemas.microsoft.com/office/spreadsheetml/2009/9/main" uri="{B025F937-C7B1-47D3-B67F-A62EFF666E3E}">
          <x14:id>{E7D1EAF1-C533-4909-BBC1-EE179C71677E}</x14:id>
        </ext>
      </extLst>
    </cfRule>
  </conditionalFormatting>
  <conditionalFormatting sqref="D167:E168">
    <cfRule type="dataBar" priority="36">
      <dataBar>
        <cfvo type="num" val="0"/>
        <cfvo type="num" val="1"/>
        <color theme="0" tint="-0.249977111117893"/>
      </dataBar>
      <extLst>
        <ext xmlns:x14="http://schemas.microsoft.com/office/spreadsheetml/2009/9/main" uri="{B025F937-C7B1-47D3-B67F-A62EFF666E3E}">
          <x14:id>{DE2DA937-03B3-40DA-A1BA-43359F0F37F9}</x14:id>
        </ext>
      </extLst>
    </cfRule>
  </conditionalFormatting>
  <conditionalFormatting sqref="F75:F76">
    <cfRule type="dataBar" priority="35">
      <dataBar>
        <cfvo type="num" val="0"/>
        <cfvo type="num" val="1"/>
        <color theme="0" tint="-0.249977111117893"/>
      </dataBar>
      <extLst>
        <ext xmlns:x14="http://schemas.microsoft.com/office/spreadsheetml/2009/9/main" uri="{B025F937-C7B1-47D3-B67F-A62EFF666E3E}">
          <x14:id>{A597041D-F3EF-45D3-9D20-D476BBC01FFB}</x14:id>
        </ext>
      </extLst>
    </cfRule>
  </conditionalFormatting>
  <conditionalFormatting sqref="F77">
    <cfRule type="dataBar" priority="34">
      <dataBar>
        <cfvo type="num" val="0"/>
        <cfvo type="num" val="1"/>
        <color theme="0" tint="-0.249977111117893"/>
      </dataBar>
      <extLst>
        <ext xmlns:x14="http://schemas.microsoft.com/office/spreadsheetml/2009/9/main" uri="{B025F937-C7B1-47D3-B67F-A62EFF666E3E}">
          <x14:id>{82965077-14F3-4B0A-A19F-E401C4F6D407}</x14:id>
        </ext>
      </extLst>
    </cfRule>
  </conditionalFormatting>
  <conditionalFormatting sqref="F102:F106">
    <cfRule type="dataBar" priority="33">
      <dataBar>
        <cfvo type="num" val="0"/>
        <cfvo type="num" val="1"/>
        <color theme="0" tint="-0.249977111117893"/>
      </dataBar>
      <extLst>
        <ext xmlns:x14="http://schemas.microsoft.com/office/spreadsheetml/2009/9/main" uri="{B025F937-C7B1-47D3-B67F-A62EFF666E3E}">
          <x14:id>{6D92CDF6-E495-44FC-88AF-2D7B9434A8F3}</x14:id>
        </ext>
      </extLst>
    </cfRule>
  </conditionalFormatting>
  <conditionalFormatting sqref="F83:F84">
    <cfRule type="dataBar" priority="30">
      <dataBar>
        <cfvo type="num" val="0"/>
        <cfvo type="num" val="1"/>
        <color theme="0" tint="-0.249977111117893"/>
      </dataBar>
      <extLst>
        <ext xmlns:x14="http://schemas.microsoft.com/office/spreadsheetml/2009/9/main" uri="{B025F937-C7B1-47D3-B67F-A62EFF666E3E}">
          <x14:id>{616ADA51-3E29-4108-B41D-A3E260A81BD1}</x14:id>
        </ext>
      </extLst>
    </cfRule>
  </conditionalFormatting>
  <conditionalFormatting sqref="F81">
    <cfRule type="dataBar" priority="29">
      <dataBar>
        <cfvo type="num" val="0"/>
        <cfvo type="num" val="1"/>
        <color theme="0" tint="-0.249977111117893"/>
      </dataBar>
      <extLst>
        <ext xmlns:x14="http://schemas.microsoft.com/office/spreadsheetml/2009/9/main" uri="{B025F937-C7B1-47D3-B67F-A62EFF666E3E}">
          <x14:id>{64680E66-D6CD-45BE-975D-D80BCD83705E}</x14:id>
        </ext>
      </extLst>
    </cfRule>
  </conditionalFormatting>
  <conditionalFormatting sqref="F82">
    <cfRule type="dataBar" priority="28">
      <dataBar>
        <cfvo type="num" val="0"/>
        <cfvo type="num" val="1"/>
        <color theme="0" tint="-0.249977111117893"/>
      </dataBar>
      <extLst>
        <ext xmlns:x14="http://schemas.microsoft.com/office/spreadsheetml/2009/9/main" uri="{B025F937-C7B1-47D3-B67F-A62EFF666E3E}">
          <x14:id>{373908F9-5ACB-47E3-9517-6AB0C1034CC7}</x14:id>
        </ext>
      </extLst>
    </cfRule>
  </conditionalFormatting>
  <conditionalFormatting sqref="Q9:Q12">
    <cfRule type="expression" dxfId="17" priority="27">
      <formula>AND(TODAY()&gt;=Q$5,TODAY()&lt;R$5)</formula>
    </cfRule>
  </conditionalFormatting>
  <conditionalFormatting sqref="Q9:Q12">
    <cfRule type="expression" dxfId="16" priority="25">
      <formula>AND(task_start&lt;=Q$5,ROUNDDOWN((task_end-task_start+1)*task_progress,0)+task_start-1&gt;=Q$5)</formula>
    </cfRule>
    <cfRule type="expression" dxfId="15" priority="26" stopIfTrue="1">
      <formula>AND(task_end&gt;=Q$5,task_start&lt;R$5)</formula>
    </cfRule>
  </conditionalFormatting>
  <conditionalFormatting sqref="Q21:Q22">
    <cfRule type="expression" dxfId="14" priority="24">
      <formula>AND(TODAY()&gt;=Q$5,TODAY()&lt;R$5)</formula>
    </cfRule>
  </conditionalFormatting>
  <conditionalFormatting sqref="Q21:Q22">
    <cfRule type="expression" dxfId="13" priority="22">
      <formula>AND(task_start&lt;=Q$5,ROUNDDOWN((task_end-task_start+1)*task_progress,0)+task_start-1&gt;=Q$5)</formula>
    </cfRule>
    <cfRule type="expression" dxfId="12" priority="23" stopIfTrue="1">
      <formula>AND(task_end&gt;=Q$5,task_start&lt;R$5)</formula>
    </cfRule>
  </conditionalFormatting>
  <conditionalFormatting sqref="Q43:Q44">
    <cfRule type="expression" dxfId="11" priority="21">
      <formula>AND(TODAY()&gt;=Q$5,TODAY()&lt;R$5)</formula>
    </cfRule>
  </conditionalFormatting>
  <conditionalFormatting sqref="Q43:Q44">
    <cfRule type="expression" dxfId="10" priority="19">
      <formula>AND(task_start&lt;=Q$5,ROUNDDOWN((task_end-task_start+1)*task_progress,0)+task_start-1&gt;=Q$5)</formula>
    </cfRule>
    <cfRule type="expression" dxfId="9" priority="20" stopIfTrue="1">
      <formula>AND(task_end&gt;=Q$5,task_start&lt;R$5)</formula>
    </cfRule>
  </conditionalFormatting>
  <conditionalFormatting sqref="Q41:Q42">
    <cfRule type="expression" dxfId="8" priority="18">
      <formula>AND(TODAY()&gt;=Q$5,TODAY()&lt;R$5)</formula>
    </cfRule>
  </conditionalFormatting>
  <conditionalFormatting sqref="Q41:Q42">
    <cfRule type="expression" dxfId="7" priority="16">
      <formula>AND(task_start&lt;=Q$5,ROUNDDOWN((task_end-task_start+1)*task_progress,0)+task_start-1&gt;=Q$5)</formula>
    </cfRule>
    <cfRule type="expression" dxfId="6" priority="17" stopIfTrue="1">
      <formula>AND(task_end&gt;=Q$5,task_start&lt;R$5)</formula>
    </cfRule>
  </conditionalFormatting>
  <conditionalFormatting sqref="Q45:Q46">
    <cfRule type="expression" dxfId="5" priority="15">
      <formula>AND(TODAY()&gt;=Q$5,TODAY()&lt;R$5)</formula>
    </cfRule>
  </conditionalFormatting>
  <conditionalFormatting sqref="Q45:Q46">
    <cfRule type="expression" dxfId="4" priority="13">
      <formula>AND(task_start&lt;=Q$5,ROUNDDOWN((task_end-task_start+1)*task_progress,0)+task_start-1&gt;=Q$5)</formula>
    </cfRule>
    <cfRule type="expression" dxfId="3" priority="14" stopIfTrue="1">
      <formula>AND(task_end&gt;=Q$5,task_start&lt;R$5)</formula>
    </cfRule>
  </conditionalFormatting>
  <conditionalFormatting sqref="Q31">
    <cfRule type="expression" dxfId="2" priority="12">
      <formula>AND(TODAY()&gt;=Q$5,TODAY()&lt;R$5)</formula>
    </cfRule>
  </conditionalFormatting>
  <conditionalFormatting sqref="Q31">
    <cfRule type="expression" dxfId="1" priority="10">
      <formula>AND(task_start&lt;=Q$5,ROUNDDOWN((task_end-task_start+1)*task_progress,0)+task_start-1&gt;=Q$5)</formula>
    </cfRule>
    <cfRule type="expression" dxfId="0" priority="11" stopIfTrue="1">
      <formula>AND(task_end&gt;=Q$5,task_start&lt;R$5)</formula>
    </cfRule>
  </conditionalFormatting>
  <conditionalFormatting sqref="F80">
    <cfRule type="dataBar" priority="8">
      <dataBar>
        <cfvo type="num" val="0"/>
        <cfvo type="num" val="1"/>
        <color theme="0" tint="-0.249977111117893"/>
      </dataBar>
      <extLst>
        <ext xmlns:x14="http://schemas.microsoft.com/office/spreadsheetml/2009/9/main" uri="{B025F937-C7B1-47D3-B67F-A62EFF666E3E}">
          <x14:id>{3EDCE0BB-3DE3-4676-8072-A3740CE8794B}</x14:id>
        </ext>
      </extLst>
    </cfRule>
  </conditionalFormatting>
  <conditionalFormatting sqref="H132">
    <cfRule type="dataBar" priority="7">
      <dataBar>
        <cfvo type="num" val="0"/>
        <cfvo type="num" val="1"/>
        <color theme="0" tint="-0.249977111117893"/>
      </dataBar>
      <extLst>
        <ext xmlns:x14="http://schemas.microsoft.com/office/spreadsheetml/2009/9/main" uri="{B025F937-C7B1-47D3-B67F-A62EFF666E3E}">
          <x14:id>{49FC7FC6-C106-4C52-AAFE-8C96B1B57C48}</x14:id>
        </ext>
      </extLst>
    </cfRule>
  </conditionalFormatting>
  <conditionalFormatting sqref="G131">
    <cfRule type="dataBar" priority="6">
      <dataBar>
        <cfvo type="num" val="0"/>
        <cfvo type="num" val="1"/>
        <color theme="0" tint="-0.249977111117893"/>
      </dataBar>
      <extLst>
        <ext xmlns:x14="http://schemas.microsoft.com/office/spreadsheetml/2009/9/main" uri="{B025F937-C7B1-47D3-B67F-A62EFF666E3E}">
          <x14:id>{D98A785B-18C3-417E-B6C0-8B853965ACC5}</x14:id>
        </ext>
      </extLst>
    </cfRule>
  </conditionalFormatting>
  <conditionalFormatting sqref="F134">
    <cfRule type="dataBar" priority="5">
      <dataBar>
        <cfvo type="num" val="0"/>
        <cfvo type="num" val="1"/>
        <color theme="0" tint="-0.249977111117893"/>
      </dataBar>
      <extLst>
        <ext xmlns:x14="http://schemas.microsoft.com/office/spreadsheetml/2009/9/main" uri="{B025F937-C7B1-47D3-B67F-A62EFF666E3E}">
          <x14:id>{774DDDDE-C6B6-42F1-A8BF-5FC99C0355F3}</x14:id>
        </ext>
      </extLst>
    </cfRule>
  </conditionalFormatting>
  <conditionalFormatting sqref="F141">
    <cfRule type="dataBar" priority="4">
      <dataBar>
        <cfvo type="num" val="0"/>
        <cfvo type="num" val="1"/>
        <color theme="0" tint="-0.249977111117893"/>
      </dataBar>
      <extLst>
        <ext xmlns:x14="http://schemas.microsoft.com/office/spreadsheetml/2009/9/main" uri="{B025F937-C7B1-47D3-B67F-A62EFF666E3E}">
          <x14:id>{88789E86-041D-4C23-B9A9-5992EB0FB9C5}</x14:id>
        </ext>
      </extLst>
    </cfRule>
  </conditionalFormatting>
  <conditionalFormatting sqref="F142">
    <cfRule type="dataBar" priority="3">
      <dataBar>
        <cfvo type="num" val="0"/>
        <cfvo type="num" val="1"/>
        <color theme="0" tint="-0.249977111117893"/>
      </dataBar>
      <extLst>
        <ext xmlns:x14="http://schemas.microsoft.com/office/spreadsheetml/2009/9/main" uri="{B025F937-C7B1-47D3-B67F-A62EFF666E3E}">
          <x14:id>{E121D1B4-C676-4502-BA1D-064E47FDB4E1}</x14:id>
        </ext>
      </extLst>
    </cfRule>
  </conditionalFormatting>
  <conditionalFormatting sqref="G134">
    <cfRule type="dataBar" priority="2">
      <dataBar>
        <cfvo type="num" val="0"/>
        <cfvo type="num" val="1"/>
        <color theme="0" tint="-0.249977111117893"/>
      </dataBar>
      <extLst>
        <ext xmlns:x14="http://schemas.microsoft.com/office/spreadsheetml/2009/9/main" uri="{B025F937-C7B1-47D3-B67F-A62EFF666E3E}">
          <x14:id>{A6E5F120-DF64-4C65-BA6E-30B8E02CF70D}</x14:id>
        </ext>
      </extLst>
    </cfRule>
  </conditionalFormatting>
  <conditionalFormatting sqref="H134">
    <cfRule type="dataBar" priority="1">
      <dataBar>
        <cfvo type="num" val="0"/>
        <cfvo type="num" val="1"/>
        <color theme="0" tint="-0.249977111117893"/>
      </dataBar>
      <extLst>
        <ext xmlns:x14="http://schemas.microsoft.com/office/spreadsheetml/2009/9/main" uri="{B025F937-C7B1-47D3-B67F-A62EFF666E3E}">
          <x14:id>{D63CB022-A465-46D9-AFE1-AB3EA325C598}</x14:id>
        </ext>
      </extLst>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F7:F13 F26:F28 F43:F46 F48:F56 F20:F22 F66:F74 F78:F79 F90:F100 F107:F110 G127 G144:H145 G143 F135:G135 F143:F146 G128:H129 F132:G132 H131 F124:F129 F131 F136:H139 F148:F170</xm:sqref>
        </x14:conditionalFormatting>
        <x14:conditionalFormatting xmlns:xm="http://schemas.microsoft.com/office/excel/2006/main">
          <x14:cfRule type="dataBar" id="{E8C26648-8291-4A34-8495-79A23B80C589}">
            <x14:dataBar minLength="0" maxLength="100" gradient="0">
              <x14:cfvo type="num">
                <xm:f>0</xm:f>
              </x14:cfvo>
              <x14:cfvo type="num">
                <xm:f>1</xm:f>
              </x14:cfvo>
              <x14:negativeFillColor rgb="FFFF0000"/>
              <x14:axisColor rgb="FF000000"/>
            </x14:dataBar>
          </x14:cfRule>
          <xm:sqref>F23:F25</xm:sqref>
        </x14:conditionalFormatting>
        <x14:conditionalFormatting xmlns:xm="http://schemas.microsoft.com/office/excel/2006/main">
          <x14:cfRule type="dataBar" id="{06CACC2E-9580-4F42-ABC8-5C23AFA6471B}">
            <x14:dataBar minLength="0" maxLength="100" gradient="0">
              <x14:cfvo type="num">
                <xm:f>0</xm:f>
              </x14:cfvo>
              <x14:cfvo type="num">
                <xm:f>1</xm:f>
              </x14:cfvo>
              <x14:negativeFillColor rgb="FFFF0000"/>
              <x14:axisColor rgb="FF000000"/>
            </x14:dataBar>
          </x14:cfRule>
          <xm:sqref>F29:F31</xm:sqref>
        </x14:conditionalFormatting>
        <x14:conditionalFormatting xmlns:xm="http://schemas.microsoft.com/office/excel/2006/main">
          <x14:cfRule type="dataBar" id="{443306EE-C787-4080-8B86-49605F92D2A0}">
            <x14:dataBar minLength="0" maxLength="100" gradient="0">
              <x14:cfvo type="num">
                <xm:f>0</xm:f>
              </x14:cfvo>
              <x14:cfvo type="num">
                <xm:f>1</xm:f>
              </x14:cfvo>
              <x14:negativeFillColor rgb="FFFF0000"/>
              <x14:axisColor rgb="FF000000"/>
            </x14:dataBar>
          </x14:cfRule>
          <xm:sqref>F32</xm:sqref>
        </x14:conditionalFormatting>
        <x14:conditionalFormatting xmlns:xm="http://schemas.microsoft.com/office/excel/2006/main">
          <x14:cfRule type="dataBar" id="{795A398A-1232-443A-B8E7-B847D8AE18B6}">
            <x14:dataBar minLength="0" maxLength="100" gradient="0">
              <x14:cfvo type="num">
                <xm:f>0</xm:f>
              </x14:cfvo>
              <x14:cfvo type="num">
                <xm:f>1</xm:f>
              </x14:cfvo>
              <x14:negativeFillColor rgb="FFFF0000"/>
              <x14:axisColor rgb="FF000000"/>
            </x14:dataBar>
          </x14:cfRule>
          <xm:sqref>F33:F37</xm:sqref>
        </x14:conditionalFormatting>
        <x14:conditionalFormatting xmlns:xm="http://schemas.microsoft.com/office/excel/2006/main">
          <x14:cfRule type="dataBar" id="{998BAB40-1739-4F8F-AAAD-FB9AFD31001C}">
            <x14:dataBar minLength="0" maxLength="100" gradient="0">
              <x14:cfvo type="num">
                <xm:f>0</xm:f>
              </x14:cfvo>
              <x14:cfvo type="num">
                <xm:f>1</xm:f>
              </x14:cfvo>
              <x14:negativeFillColor rgb="FFFF0000"/>
              <x14:axisColor rgb="FF000000"/>
            </x14:dataBar>
          </x14:cfRule>
          <xm:sqref>F38:F42</xm:sqref>
        </x14:conditionalFormatting>
        <x14:conditionalFormatting xmlns:xm="http://schemas.microsoft.com/office/excel/2006/main">
          <x14:cfRule type="dataBar" id="{8488E656-2F28-4E4A-8F2F-171BE9F4DD11}">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41C33A6D-9067-451D-A5C5-6A874DB58514}">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7E68030C-6F6E-40D6-BACA-6EB745CB15F4}">
            <x14:dataBar minLength="0" maxLength="100" gradient="0">
              <x14:cfvo type="num">
                <xm:f>0</xm:f>
              </x14:cfvo>
              <x14:cfvo type="num">
                <xm:f>1</xm:f>
              </x14:cfvo>
              <x14:negativeFillColor rgb="FFFF0000"/>
              <x14:axisColor rgb="FF000000"/>
            </x14:dataBar>
          </x14:cfRule>
          <xm:sqref>F65</xm:sqref>
        </x14:conditionalFormatting>
        <x14:conditionalFormatting xmlns:xm="http://schemas.microsoft.com/office/excel/2006/main">
          <x14:cfRule type="dataBar" id="{AE8C72B8-F94D-4566-B0C2-573D6F70DBF4}">
            <x14:dataBar minLength="0" maxLength="100" gradient="0">
              <x14:cfvo type="num">
                <xm:f>0</xm:f>
              </x14:cfvo>
              <x14:cfvo type="num">
                <xm:f>1</xm:f>
              </x14:cfvo>
              <x14:negativeFillColor rgb="FFFF0000"/>
              <x14:axisColor rgb="FF000000"/>
            </x14:dataBar>
          </x14:cfRule>
          <xm:sqref>F85:F89</xm:sqref>
        </x14:conditionalFormatting>
        <x14:conditionalFormatting xmlns:xm="http://schemas.microsoft.com/office/excel/2006/main">
          <x14:cfRule type="dataBar" id="{B24112EB-E398-40FC-A1E7-F4DA99CF45A1}">
            <x14:dataBar minLength="0" maxLength="100" gradient="0">
              <x14:cfvo type="num">
                <xm:f>0</xm:f>
              </x14:cfvo>
              <x14:cfvo type="num">
                <xm:f>1</xm:f>
              </x14:cfvo>
              <x14:negativeFillColor rgb="FFFF0000"/>
              <x14:axisColor rgb="FF000000"/>
            </x14:dataBar>
          </x14:cfRule>
          <xm:sqref>F101</xm:sqref>
        </x14:conditionalFormatting>
        <x14:conditionalFormatting xmlns:xm="http://schemas.microsoft.com/office/excel/2006/main">
          <x14:cfRule type="dataBar" id="{1F2CEDBC-D3DB-4D93-872A-F00BA77A22E6}">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2596B9CB-47C2-47B4-9AB0-59E73B1BF647}">
            <x14:dataBar minLength="0" maxLength="100" gradient="0">
              <x14:cfvo type="num">
                <xm:f>0</xm:f>
              </x14:cfvo>
              <x14:cfvo type="num">
                <xm:f>1</xm:f>
              </x14:cfvo>
              <x14:negativeFillColor rgb="FFFF0000"/>
              <x14:axisColor rgb="FF000000"/>
            </x14:dataBar>
          </x14:cfRule>
          <xm:sqref>F117:F122</xm:sqref>
        </x14:conditionalFormatting>
        <x14:conditionalFormatting xmlns:xm="http://schemas.microsoft.com/office/excel/2006/main">
          <x14:cfRule type="dataBar" id="{85DEB5C8-829E-4119-A2E8-DBFAD1EA1DF7}">
            <x14:dataBar minLength="0" maxLength="100" gradient="0">
              <x14:cfvo type="num">
                <xm:f>0</xm:f>
              </x14:cfvo>
              <x14:cfvo type="num">
                <xm:f>1</xm:f>
              </x14:cfvo>
              <x14:negativeFillColor rgb="FFFF0000"/>
              <x14:axisColor rgb="FF000000"/>
            </x14:dataBar>
          </x14:cfRule>
          <xm:sqref>F113:F116</xm:sqref>
        </x14:conditionalFormatting>
        <x14:conditionalFormatting xmlns:xm="http://schemas.microsoft.com/office/excel/2006/main">
          <x14:cfRule type="dataBar" id="{C58327DD-4EE1-41A9-8366-27B91CD9DE8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185B594-3646-4ED3-B2ED-B259D70865BB}">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FDF11B51-5A65-4803-A0A3-4DDB1A391000}">
            <x14:dataBar minLength="0" maxLength="100" gradient="0">
              <x14:cfvo type="num">
                <xm:f>0</xm:f>
              </x14:cfvo>
              <x14:cfvo type="num">
                <xm:f>1</xm:f>
              </x14:cfvo>
              <x14:negativeFillColor rgb="FFFF0000"/>
              <x14:axisColor rgb="FF000000"/>
            </x14:dataBar>
          </x14:cfRule>
          <xm:sqref>F16</xm:sqref>
        </x14:conditionalFormatting>
        <x14:conditionalFormatting xmlns:xm="http://schemas.microsoft.com/office/excel/2006/main">
          <x14:cfRule type="dataBar" id="{A5CCCABE-9A28-41C1-814E-47E6DCC32A11}">
            <x14:dataBar minLength="0" maxLength="100" gradient="0">
              <x14:cfvo type="num">
                <xm:f>0</xm:f>
              </x14:cfvo>
              <x14:cfvo type="num">
                <xm:f>1</xm:f>
              </x14:cfvo>
              <x14:negativeFillColor rgb="FFFF0000"/>
              <x14:axisColor rgb="FF000000"/>
            </x14:dataBar>
          </x14:cfRule>
          <xm:sqref>F17</xm:sqref>
        </x14:conditionalFormatting>
        <x14:conditionalFormatting xmlns:xm="http://schemas.microsoft.com/office/excel/2006/main">
          <x14:cfRule type="dataBar" id="{4B14F8EE-5907-4929-965B-99FCFF43F7A4}">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8DDC190E-FA9E-4384-BCE5-191C7EBCDFBD}">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D51EF755-0841-413F-850F-B487BC03F6F5}">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7A539D44-0F48-4850-9D0F-21231D2DFC04}">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EC2F62FD-12A6-42B0-BF5C-362E90126683}">
            <x14:dataBar minLength="0" maxLength="100" gradient="0">
              <x14:cfvo type="num">
                <xm:f>0</xm:f>
              </x14:cfvo>
              <x14:cfvo type="num">
                <xm:f>1</xm:f>
              </x14:cfvo>
              <x14:negativeFillColor rgb="FFFF0000"/>
              <x14:axisColor rgb="FF000000"/>
            </x14:dataBar>
          </x14:cfRule>
          <xm:sqref>F58</xm:sqref>
        </x14:conditionalFormatting>
        <x14:conditionalFormatting xmlns:xm="http://schemas.microsoft.com/office/excel/2006/main">
          <x14:cfRule type="dataBar" id="{016E3014-D448-4703-81B7-FBEDB16F0CE0}">
            <x14:dataBar minLength="0" maxLength="100" gradient="0">
              <x14:cfvo type="num">
                <xm:f>0</xm:f>
              </x14:cfvo>
              <x14:cfvo type="num">
                <xm:f>1</xm:f>
              </x14:cfvo>
              <x14:negativeFillColor rgb="FFFF0000"/>
              <x14:axisColor rgb="FF000000"/>
            </x14:dataBar>
          </x14:cfRule>
          <xm:sqref>F61</xm:sqref>
        </x14:conditionalFormatting>
        <x14:conditionalFormatting xmlns:xm="http://schemas.microsoft.com/office/excel/2006/main">
          <x14:cfRule type="dataBar" id="{CACE8B5C-01CB-43C8-9F49-92FB71F6249E}">
            <x14:dataBar minLength="0" maxLength="100" gradient="0">
              <x14:cfvo type="num">
                <xm:f>0</xm:f>
              </x14:cfvo>
              <x14:cfvo type="num">
                <xm:f>1</xm:f>
              </x14:cfvo>
              <x14:negativeFillColor rgb="FFFF0000"/>
              <x14:axisColor rgb="FF000000"/>
            </x14:dataBar>
          </x14:cfRule>
          <xm:sqref>F130:H130</xm:sqref>
        </x14:conditionalFormatting>
        <x14:conditionalFormatting xmlns:xm="http://schemas.microsoft.com/office/excel/2006/main">
          <x14:cfRule type="dataBar" id="{60F9468D-89E2-419C-9135-249E5D32BD64}">
            <x14:dataBar minLength="0" maxLength="100" gradient="0">
              <x14:cfvo type="num">
                <xm:f>0</xm:f>
              </x14:cfvo>
              <x14:cfvo type="num">
                <xm:f>1</xm:f>
              </x14:cfvo>
              <x14:negativeFillColor rgb="FFFF0000"/>
              <x14:axisColor rgb="FF000000"/>
            </x14:dataBar>
          </x14:cfRule>
          <xm:sqref>G140:G142</xm:sqref>
        </x14:conditionalFormatting>
        <x14:conditionalFormatting xmlns:xm="http://schemas.microsoft.com/office/excel/2006/main">
          <x14:cfRule type="dataBar" id="{B4640145-2174-4842-AE01-6A509BEECBDF}">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B426A359-5E54-4869-AA60-AC8FACB2BF58}">
            <x14:dataBar minLength="0" maxLength="100" gradient="0">
              <x14:cfvo type="num">
                <xm:f>0</xm:f>
              </x14:cfvo>
              <x14:cfvo type="num">
                <xm:f>1</xm:f>
              </x14:cfvo>
              <x14:negativeFillColor rgb="FFFF0000"/>
              <x14:axisColor rgb="FF000000"/>
            </x14:dataBar>
          </x14:cfRule>
          <xm:sqref>F63</xm:sqref>
        </x14:conditionalFormatting>
        <x14:conditionalFormatting xmlns:xm="http://schemas.microsoft.com/office/excel/2006/main">
          <x14:cfRule type="dataBar" id="{74D48216-6675-4E5A-A337-3647848A1A28}">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A0520CE9-40A7-4981-A70A-2F5383FAF9ED}">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45A1600D-715D-4DCF-AA6A-482B145CD0D2}">
            <x14:dataBar minLength="0" maxLength="100" gradient="0">
              <x14:cfvo type="num">
                <xm:f>0</xm:f>
              </x14:cfvo>
              <x14:cfvo type="num">
                <xm:f>1</xm:f>
              </x14:cfvo>
              <x14:negativeFillColor rgb="FFFF0000"/>
              <x14:axisColor rgb="FF000000"/>
            </x14:dataBar>
          </x14:cfRule>
          <xm:sqref>F133:H133</xm:sqref>
        </x14:conditionalFormatting>
        <x14:conditionalFormatting xmlns:xm="http://schemas.microsoft.com/office/excel/2006/main">
          <x14:cfRule type="dataBar" id="{6B18C5B0-5038-4989-9173-540A1EA3B92B}">
            <x14:dataBar minLength="0" maxLength="100" gradient="0">
              <x14:cfvo type="num">
                <xm:f>0</xm:f>
              </x14:cfvo>
              <x14:cfvo type="num">
                <xm:f>1</xm:f>
              </x14:cfvo>
              <x14:negativeFillColor rgb="FFFF0000"/>
              <x14:axisColor rgb="FF000000"/>
            </x14:dataBar>
          </x14:cfRule>
          <xm:sqref>F140</xm:sqref>
        </x14:conditionalFormatting>
        <x14:conditionalFormatting xmlns:xm="http://schemas.microsoft.com/office/excel/2006/main">
          <x14:cfRule type="dataBar" id="{71C90DF9-53D7-4126-A6F1-9777EDA67865}">
            <x14:dataBar minLength="0" maxLength="100" gradient="0">
              <x14:cfvo type="num">
                <xm:f>0</xm:f>
              </x14:cfvo>
              <x14:cfvo type="num">
                <xm:f>1</xm:f>
              </x14:cfvo>
              <x14:negativeFillColor rgb="FFFF0000"/>
              <x14:axisColor rgb="FF000000"/>
            </x14:dataBar>
          </x14:cfRule>
          <xm:sqref>H140:H142</xm:sqref>
        </x14:conditionalFormatting>
        <x14:conditionalFormatting xmlns:xm="http://schemas.microsoft.com/office/excel/2006/main">
          <x14:cfRule type="dataBar" id="{94A92630-9C1E-4FDE-8DBA-FA3626F9E02D}">
            <x14:dataBar minLength="0" maxLength="100" gradient="0">
              <x14:cfvo type="num">
                <xm:f>0</xm:f>
              </x14:cfvo>
              <x14:cfvo type="num">
                <xm:f>1</xm:f>
              </x14:cfvo>
              <x14:negativeFillColor rgb="FFFF0000"/>
              <x14:axisColor rgb="FF000000"/>
            </x14:dataBar>
          </x14:cfRule>
          <xm:sqref>F147</xm:sqref>
        </x14:conditionalFormatting>
        <x14:conditionalFormatting xmlns:xm="http://schemas.microsoft.com/office/excel/2006/main">
          <x14:cfRule type="dataBar" id="{691B3325-0048-4909-9478-FB1BAF9B7CD5}">
            <x14:dataBar minLength="0" maxLength="100" gradient="0">
              <x14:cfvo type="num">
                <xm:f>0</xm:f>
              </x14:cfvo>
              <x14:cfvo type="num">
                <xm:f>1</xm:f>
              </x14:cfvo>
              <x14:negativeFillColor rgb="FFFF0000"/>
              <x14:axisColor rgb="FF000000"/>
            </x14:dataBar>
          </x14:cfRule>
          <xm:sqref>D125:E125</xm:sqref>
        </x14:conditionalFormatting>
        <x14:conditionalFormatting xmlns:xm="http://schemas.microsoft.com/office/excel/2006/main">
          <x14:cfRule type="dataBar" id="{2FDFD6F4-B7D1-49A0-A86D-8EAB0DF43A7E}">
            <x14:dataBar minLength="0" maxLength="100" gradient="0">
              <x14:cfvo type="num">
                <xm:f>0</xm:f>
              </x14:cfvo>
              <x14:cfvo type="num">
                <xm:f>1</xm:f>
              </x14:cfvo>
              <x14:negativeFillColor rgb="FFFF0000"/>
              <x14:axisColor rgb="FF000000"/>
            </x14:dataBar>
          </x14:cfRule>
          <xm:sqref>D126:E126</xm:sqref>
        </x14:conditionalFormatting>
        <x14:conditionalFormatting xmlns:xm="http://schemas.microsoft.com/office/excel/2006/main">
          <x14:cfRule type="dataBar" id="{F06E6685-5F2B-414A-87D3-17770C800DB1}">
            <x14:dataBar minLength="0" maxLength="100" gradient="0">
              <x14:cfvo type="num">
                <xm:f>0</xm:f>
              </x14:cfvo>
              <x14:cfvo type="num">
                <xm:f>1</xm:f>
              </x14:cfvo>
              <x14:negativeFillColor rgb="FFFF0000"/>
              <x14:axisColor rgb="FF000000"/>
            </x14:dataBar>
          </x14:cfRule>
          <xm:sqref>D146:E146</xm:sqref>
        </x14:conditionalFormatting>
        <x14:conditionalFormatting xmlns:xm="http://schemas.microsoft.com/office/excel/2006/main">
          <x14:cfRule type="dataBar" id="{E7D1EAF1-C533-4909-BBC1-EE179C71677E}">
            <x14:dataBar minLength="0" maxLength="100" gradient="0">
              <x14:cfvo type="num">
                <xm:f>0</xm:f>
              </x14:cfvo>
              <x14:cfvo type="num">
                <xm:f>1</xm:f>
              </x14:cfvo>
              <x14:negativeFillColor rgb="FFFF0000"/>
              <x14:axisColor rgb="FF000000"/>
            </x14:dataBar>
          </x14:cfRule>
          <xm:sqref>D147:E147</xm:sqref>
        </x14:conditionalFormatting>
        <x14:conditionalFormatting xmlns:xm="http://schemas.microsoft.com/office/excel/2006/main">
          <x14:cfRule type="dataBar" id="{DE2DA937-03B3-40DA-A1BA-43359F0F37F9}">
            <x14:dataBar minLength="0" maxLength="100" gradient="0">
              <x14:cfvo type="num">
                <xm:f>0</xm:f>
              </x14:cfvo>
              <x14:cfvo type="num">
                <xm:f>1</xm:f>
              </x14:cfvo>
              <x14:negativeFillColor rgb="FFFF0000"/>
              <x14:axisColor rgb="FF000000"/>
            </x14:dataBar>
          </x14:cfRule>
          <xm:sqref>D167:E168</xm:sqref>
        </x14:conditionalFormatting>
        <x14:conditionalFormatting xmlns:xm="http://schemas.microsoft.com/office/excel/2006/main">
          <x14:cfRule type="dataBar" id="{A597041D-F3EF-45D3-9D20-D476BBC01FFB}">
            <x14:dataBar minLength="0" maxLength="100" gradient="0">
              <x14:cfvo type="num">
                <xm:f>0</xm:f>
              </x14:cfvo>
              <x14:cfvo type="num">
                <xm:f>1</xm:f>
              </x14:cfvo>
              <x14:negativeFillColor rgb="FFFF0000"/>
              <x14:axisColor rgb="FF000000"/>
            </x14:dataBar>
          </x14:cfRule>
          <xm:sqref>F75:F76</xm:sqref>
        </x14:conditionalFormatting>
        <x14:conditionalFormatting xmlns:xm="http://schemas.microsoft.com/office/excel/2006/main">
          <x14:cfRule type="dataBar" id="{82965077-14F3-4B0A-A19F-E401C4F6D407}">
            <x14:dataBar minLength="0" maxLength="100" gradient="0">
              <x14:cfvo type="num">
                <xm:f>0</xm:f>
              </x14:cfvo>
              <x14:cfvo type="num">
                <xm:f>1</xm:f>
              </x14:cfvo>
              <x14:negativeFillColor rgb="FFFF0000"/>
              <x14:axisColor rgb="FF000000"/>
            </x14:dataBar>
          </x14:cfRule>
          <xm:sqref>F77</xm:sqref>
        </x14:conditionalFormatting>
        <x14:conditionalFormatting xmlns:xm="http://schemas.microsoft.com/office/excel/2006/main">
          <x14:cfRule type="dataBar" id="{6D92CDF6-E495-44FC-88AF-2D7B9434A8F3}">
            <x14:dataBar minLength="0" maxLength="100" gradient="0">
              <x14:cfvo type="num">
                <xm:f>0</xm:f>
              </x14:cfvo>
              <x14:cfvo type="num">
                <xm:f>1</xm:f>
              </x14:cfvo>
              <x14:negativeFillColor rgb="FFFF0000"/>
              <x14:axisColor rgb="FF000000"/>
            </x14:dataBar>
          </x14:cfRule>
          <xm:sqref>F102:F106</xm:sqref>
        </x14:conditionalFormatting>
        <x14:conditionalFormatting xmlns:xm="http://schemas.microsoft.com/office/excel/2006/main">
          <x14:cfRule type="dataBar" id="{616ADA51-3E29-4108-B41D-A3E260A81BD1}">
            <x14:dataBar minLength="0" maxLength="100" gradient="0">
              <x14:cfvo type="num">
                <xm:f>0</xm:f>
              </x14:cfvo>
              <x14:cfvo type="num">
                <xm:f>1</xm:f>
              </x14:cfvo>
              <x14:negativeFillColor rgb="FFFF0000"/>
              <x14:axisColor rgb="FF000000"/>
            </x14:dataBar>
          </x14:cfRule>
          <xm:sqref>F83:F84</xm:sqref>
        </x14:conditionalFormatting>
        <x14:conditionalFormatting xmlns:xm="http://schemas.microsoft.com/office/excel/2006/main">
          <x14:cfRule type="dataBar" id="{64680E66-D6CD-45BE-975D-D80BCD83705E}">
            <x14:dataBar minLength="0" maxLength="100" gradient="0">
              <x14:cfvo type="num">
                <xm:f>0</xm:f>
              </x14:cfvo>
              <x14:cfvo type="num">
                <xm:f>1</xm:f>
              </x14:cfvo>
              <x14:negativeFillColor rgb="FFFF0000"/>
              <x14:axisColor rgb="FF000000"/>
            </x14:dataBar>
          </x14:cfRule>
          <xm:sqref>F81</xm:sqref>
        </x14:conditionalFormatting>
        <x14:conditionalFormatting xmlns:xm="http://schemas.microsoft.com/office/excel/2006/main">
          <x14:cfRule type="dataBar" id="{373908F9-5ACB-47E3-9517-6AB0C1034CC7}">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3EDCE0BB-3DE3-4676-8072-A3740CE8794B}">
            <x14:dataBar minLength="0" maxLength="100" gradient="0">
              <x14:cfvo type="num">
                <xm:f>0</xm:f>
              </x14:cfvo>
              <x14:cfvo type="num">
                <xm:f>1</xm:f>
              </x14:cfvo>
              <x14:negativeFillColor rgb="FFFF0000"/>
              <x14:axisColor rgb="FF000000"/>
            </x14:dataBar>
          </x14:cfRule>
          <xm:sqref>F80</xm:sqref>
        </x14:conditionalFormatting>
        <x14:conditionalFormatting xmlns:xm="http://schemas.microsoft.com/office/excel/2006/main">
          <x14:cfRule type="dataBar" id="{49FC7FC6-C106-4C52-AAFE-8C96B1B57C4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D98A785B-18C3-417E-B6C0-8B853965ACC5}">
            <x14:dataBar minLength="0" maxLength="100" gradient="0">
              <x14:cfvo type="num">
                <xm:f>0</xm:f>
              </x14:cfvo>
              <x14:cfvo type="num">
                <xm:f>1</xm:f>
              </x14:cfvo>
              <x14:negativeFillColor rgb="FFFF0000"/>
              <x14:axisColor rgb="FF000000"/>
            </x14:dataBar>
          </x14:cfRule>
          <xm:sqref>G131</xm:sqref>
        </x14:conditionalFormatting>
        <x14:conditionalFormatting xmlns:xm="http://schemas.microsoft.com/office/excel/2006/main">
          <x14:cfRule type="dataBar" id="{774DDDDE-C6B6-42F1-A8BF-5FC99C0355F3}">
            <x14:dataBar minLength="0" maxLength="100" gradient="0">
              <x14:cfvo type="num">
                <xm:f>0</xm:f>
              </x14:cfvo>
              <x14:cfvo type="num">
                <xm:f>1</xm:f>
              </x14:cfvo>
              <x14:negativeFillColor rgb="FFFF0000"/>
              <x14:axisColor rgb="FF000000"/>
            </x14:dataBar>
          </x14:cfRule>
          <xm:sqref>F134</xm:sqref>
        </x14:conditionalFormatting>
        <x14:conditionalFormatting xmlns:xm="http://schemas.microsoft.com/office/excel/2006/main">
          <x14:cfRule type="dataBar" id="{88789E86-041D-4C23-B9A9-5992EB0FB9C5}">
            <x14:dataBar minLength="0" maxLength="100" gradient="0">
              <x14:cfvo type="num">
                <xm:f>0</xm:f>
              </x14:cfvo>
              <x14:cfvo type="num">
                <xm:f>1</xm:f>
              </x14:cfvo>
              <x14:negativeFillColor rgb="FFFF0000"/>
              <x14:axisColor rgb="FF000000"/>
            </x14:dataBar>
          </x14:cfRule>
          <xm:sqref>F141</xm:sqref>
        </x14:conditionalFormatting>
        <x14:conditionalFormatting xmlns:xm="http://schemas.microsoft.com/office/excel/2006/main">
          <x14:cfRule type="dataBar" id="{E121D1B4-C676-4502-BA1D-064E47FDB4E1}">
            <x14:dataBar minLength="0" maxLength="100" gradient="0">
              <x14:cfvo type="num">
                <xm:f>0</xm:f>
              </x14:cfvo>
              <x14:cfvo type="num">
                <xm:f>1</xm:f>
              </x14:cfvo>
              <x14:negativeFillColor rgb="FFFF0000"/>
              <x14:axisColor rgb="FF000000"/>
            </x14:dataBar>
          </x14:cfRule>
          <xm:sqref>F142</xm:sqref>
        </x14:conditionalFormatting>
        <x14:conditionalFormatting xmlns:xm="http://schemas.microsoft.com/office/excel/2006/main">
          <x14:cfRule type="dataBar" id="{A6E5F120-DF64-4C65-BA6E-30B8E02CF70D}">
            <x14:dataBar minLength="0" maxLength="100" gradient="0">
              <x14:cfvo type="num">
                <xm:f>0</xm:f>
              </x14:cfvo>
              <x14:cfvo type="num">
                <xm:f>1</xm:f>
              </x14:cfvo>
              <x14:negativeFillColor rgb="FFFF0000"/>
              <x14:axisColor rgb="FF000000"/>
            </x14:dataBar>
          </x14:cfRule>
          <xm:sqref>G134</xm:sqref>
        </x14:conditionalFormatting>
        <x14:conditionalFormatting xmlns:xm="http://schemas.microsoft.com/office/excel/2006/main">
          <x14:cfRule type="dataBar" id="{D63CB022-A465-46D9-AFE1-AB3EA325C598}">
            <x14:dataBar minLength="0" maxLength="100" gradient="0">
              <x14:cfvo type="num">
                <xm:f>0</xm:f>
              </x14:cfvo>
              <x14:cfvo type="num">
                <xm:f>1</xm:f>
              </x14:cfvo>
              <x14:negativeFillColor rgb="FFFF0000"/>
              <x14:axisColor rgb="FF000000"/>
            </x14:dataBar>
          </x14:cfRule>
          <xm:sqref>H134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95"/>
  <cols>
    <col min="1" max="1" width="87.140625" style="43" customWidth="1"/>
    <col min="2" max="16384" width="9.140625" style="2"/>
  </cols>
  <sheetData>
    <row r="1" spans="1:2" ht="46.5" customHeight="1"/>
    <row r="2" spans="1:2" s="45" customFormat="1" ht="15.6">
      <c r="A2" s="44" t="s">
        <v>2</v>
      </c>
      <c r="B2" s="44"/>
    </row>
    <row r="3" spans="1:2" s="49" customFormat="1" ht="27" customHeight="1">
      <c r="A3" s="50" t="s">
        <v>5</v>
      </c>
      <c r="B3" s="50"/>
    </row>
    <row r="4" spans="1:2" s="46" customFormat="1" ht="26.1">
      <c r="A4" s="47" t="s">
        <v>372</v>
      </c>
    </row>
    <row r="5" spans="1:2" ht="74.099999999999994" customHeight="1">
      <c r="A5" s="48" t="s">
        <v>373</v>
      </c>
    </row>
    <row r="6" spans="1:2" ht="26.25" customHeight="1">
      <c r="A6" s="47" t="s">
        <v>374</v>
      </c>
    </row>
    <row r="7" spans="1:2" s="43" customFormat="1" ht="204.95" customHeight="1">
      <c r="A7" s="52" t="s">
        <v>375</v>
      </c>
    </row>
    <row r="8" spans="1:2" s="46" customFormat="1" ht="26.1">
      <c r="A8" s="47" t="s">
        <v>376</v>
      </c>
    </row>
    <row r="9" spans="1:2" ht="57.95">
      <c r="A9" s="48" t="s">
        <v>377</v>
      </c>
    </row>
    <row r="10" spans="1:2" s="43" customFormat="1" ht="27.95" customHeight="1">
      <c r="A10" s="51" t="s">
        <v>378</v>
      </c>
    </row>
    <row r="11" spans="1:2" s="46" customFormat="1" ht="26.1">
      <c r="A11" s="47" t="s">
        <v>379</v>
      </c>
    </row>
    <row r="12" spans="1:2" ht="29.1">
      <c r="A12" s="48" t="s">
        <v>380</v>
      </c>
    </row>
    <row r="13" spans="1:2" s="43" customFormat="1" ht="27.95" customHeight="1">
      <c r="A13" s="51" t="s">
        <v>381</v>
      </c>
    </row>
    <row r="14" spans="1:2" s="46" customFormat="1" ht="26.1">
      <c r="A14" s="47" t="s">
        <v>382</v>
      </c>
    </row>
    <row r="15" spans="1:2" ht="75" customHeight="1">
      <c r="A15" s="48" t="s">
        <v>383</v>
      </c>
    </row>
    <row r="16" spans="1:2" ht="72.599999999999994">
      <c r="A16" s="48" t="s">
        <v>384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14962CC681174CA528A5845F87537A" ma:contentTypeVersion="12" ma:contentTypeDescription="Create a new document." ma:contentTypeScope="" ma:versionID="f7454aeaebda403ea6a58649327b248d">
  <xsd:schema xmlns:xsd="http://www.w3.org/2001/XMLSchema" xmlns:xs="http://www.w3.org/2001/XMLSchema" xmlns:p="http://schemas.microsoft.com/office/2006/metadata/properties" xmlns:ns3="ea3cc39a-351e-4283-9ec0-7b02bd76ceff" xmlns:ns4="2347f111-0f24-4fa3-b07e-88346714fed9" targetNamespace="http://schemas.microsoft.com/office/2006/metadata/properties" ma:root="true" ma:fieldsID="e13a4b49100f429c9b057abc2e2713d5" ns3:_="" ns4:_="">
    <xsd:import namespace="ea3cc39a-351e-4283-9ec0-7b02bd76ceff"/>
    <xsd:import namespace="2347f111-0f24-4fa3-b07e-88346714fed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3cc39a-351e-4283-9ec0-7b02bd76ce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47f111-0f24-4fa3-b07e-88346714fe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63AD6D-9985-42DA-B186-0AE5583E4F52}"/>
</file>

<file path=customXml/itemProps2.xml><?xml version="1.0" encoding="utf-8"?>
<ds:datastoreItem xmlns:ds="http://schemas.openxmlformats.org/officeDocument/2006/customXml" ds:itemID="{DF3E1643-7235-43DA-8667-F1F704EE0030}"/>
</file>

<file path=customXml/itemProps3.xml><?xml version="1.0" encoding="utf-8"?>
<ds:datastoreItem xmlns:ds="http://schemas.openxmlformats.org/officeDocument/2006/customXml" ds:itemID="{E51FAD29-A834-4032-AA50-FFA94E62ACE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2021-02-26T01:07:09Z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0x010100D514962CC681174CA528A5845F87537A</vt:lpwstr>
  </property>
</Properties>
</file>