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u kopiuj Jaro" sheetId="4" r:id="rId1"/>
    <sheet name="Grenzebach Pareto" sheetId="3" r:id="rId2"/>
    <sheet name="Coater Pareto" sheetId="2" r:id="rId3"/>
  </sheets>
  <definedNames>
    <definedName name="_xlnm._FilterDatabase" localSheetId="2" hidden="1">'Coater Pareto'!$A$1:$F$7</definedName>
    <definedName name="_xlnm._FilterDatabase" localSheetId="1" hidden="1">'Grenzebach Pareto'!$A$1:$D$10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E2" i="3"/>
  <c r="E3" i="3" s="1"/>
  <c r="E4" i="3" s="1"/>
  <c r="E5" i="3" s="1"/>
  <c r="E6" i="3" s="1"/>
  <c r="E7" i="3" s="1"/>
  <c r="E8" i="3" s="1"/>
  <c r="E9" i="3" s="1"/>
  <c r="E10" i="3" s="1"/>
  <c r="F3" i="2" l="1"/>
  <c r="F4" i="2"/>
  <c r="F5" i="2"/>
  <c r="F6" i="2"/>
  <c r="F7" i="2"/>
  <c r="F2" i="2"/>
  <c r="E7" i="2"/>
  <c r="E3" i="2"/>
  <c r="E2" i="2"/>
  <c r="E4" i="2" l="1"/>
  <c r="E5" i="2" l="1"/>
  <c r="E6" i="2" l="1"/>
</calcChain>
</file>

<file path=xl/sharedStrings.xml><?xml version="1.0" encoding="utf-8"?>
<sst xmlns="http://schemas.openxmlformats.org/spreadsheetml/2006/main" count="25" uniqueCount="23">
  <si>
    <t>Stacker 1</t>
  </si>
  <si>
    <t>Entrance Washer</t>
  </si>
  <si>
    <t>Mechanical Transport</t>
  </si>
  <si>
    <t>Glass Detection System</t>
  </si>
  <si>
    <t>Software / Communication</t>
  </si>
  <si>
    <t>Cathodes Operation</t>
  </si>
  <si>
    <t>Vacuum Pumps</t>
  </si>
  <si>
    <t>Utilities</t>
  </si>
  <si>
    <t>HunterLab On-Line</t>
  </si>
  <si>
    <t>Stacker J5</t>
  </si>
  <si>
    <t>Stacker J6</t>
  </si>
  <si>
    <t>Stacker J7</t>
  </si>
  <si>
    <t>Robot</t>
  </si>
  <si>
    <t>Conveyors</t>
  </si>
  <si>
    <t>min</t>
  </si>
  <si>
    <t>h</t>
  </si>
  <si>
    <t>%</t>
  </si>
  <si>
    <t>Sumowanie</t>
  </si>
  <si>
    <t>Sumowanie procentowe</t>
  </si>
  <si>
    <t xml:space="preserve">Foil wrapping </t>
  </si>
  <si>
    <t>hours</t>
  </si>
  <si>
    <t>Sum</t>
  </si>
  <si>
    <t>Sum '%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</si>
</sst>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Unschedule downtime "Grenzebach" June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94957091037776E-2"/>
          <c:y val="0.12562455389007851"/>
          <c:w val="0.81647444631218846"/>
          <c:h val="0.70228891624093026"/>
        </c:manualLayout>
      </c:layout>
      <c:barChart>
        <c:barDir val="col"/>
        <c:grouping val="clustered"/>
        <c:varyColors val="0"/>
        <c:ser>
          <c:idx val="0"/>
          <c:order val="0"/>
          <c:tx>
            <c:v>Grenzebach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'Grenzebach Pareto'!$A$2:$A$10</c:f>
              <c:strCache>
                <c:ptCount val="9"/>
                <c:pt idx="0">
                  <c:v>Stacker 1</c:v>
                </c:pt>
                <c:pt idx="1">
                  <c:v>Foil wrapping </c:v>
                </c:pt>
                <c:pt idx="2">
                  <c:v>Stacker J5</c:v>
                </c:pt>
                <c:pt idx="3">
                  <c:v>Entrance Washer</c:v>
                </c:pt>
                <c:pt idx="4">
                  <c:v>HunterLab On-Line</c:v>
                </c:pt>
                <c:pt idx="5">
                  <c:v>Conveyors</c:v>
                </c:pt>
                <c:pt idx="6">
                  <c:v>Stacker J6</c:v>
                </c:pt>
                <c:pt idx="7">
                  <c:v>Robot</c:v>
                </c:pt>
                <c:pt idx="8">
                  <c:v>Stacker J7</c:v>
                </c:pt>
              </c:strCache>
            </c:strRef>
          </c:cat>
          <c:val>
            <c:numRef>
              <c:f>'Grenzebach Pareto'!$D$2:$D$10</c:f>
              <c:numCache>
                <c:formatCode>General</c:formatCode>
                <c:ptCount val="9"/>
                <c:pt idx="0">
                  <c:v>10.666666666666666</c:v>
                </c:pt>
                <c:pt idx="1">
                  <c:v>10.583333333333334</c:v>
                </c:pt>
                <c:pt idx="2">
                  <c:v>9.25</c:v>
                </c:pt>
                <c:pt idx="3">
                  <c:v>6.833333333333333</c:v>
                </c:pt>
                <c:pt idx="4">
                  <c:v>2.5833333333333335</c:v>
                </c:pt>
                <c:pt idx="5">
                  <c:v>2.1666666666666665</c:v>
                </c:pt>
                <c:pt idx="6">
                  <c:v>2</c:v>
                </c:pt>
                <c:pt idx="7">
                  <c:v>0.41666666666666669</c:v>
                </c:pt>
                <c:pt idx="8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487-94BF-BF4318584C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278667136"/>
        <c:axId val="278666720"/>
      </c:barChart>
      <c:lineChart>
        <c:grouping val="standard"/>
        <c:varyColors val="0"/>
        <c:ser>
          <c:idx val="1"/>
          <c:order val="1"/>
          <c:tx>
            <c:v>Pareto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'Grenzebach Pareto'!$F$2:$F$10</c:f>
              <c:numCache>
                <c:formatCode>0.00%</c:formatCode>
                <c:ptCount val="9"/>
                <c:pt idx="0">
                  <c:v>0.23880597014925373</c:v>
                </c:pt>
                <c:pt idx="1">
                  <c:v>0.47574626865671643</c:v>
                </c:pt>
                <c:pt idx="2">
                  <c:v>0.68283582089552242</c:v>
                </c:pt>
                <c:pt idx="3">
                  <c:v>0.83582089552238814</c:v>
                </c:pt>
                <c:pt idx="4">
                  <c:v>0.89365671641791056</c:v>
                </c:pt>
                <c:pt idx="5">
                  <c:v>0.94216417910447769</c:v>
                </c:pt>
                <c:pt idx="6">
                  <c:v>0.98694029850746279</c:v>
                </c:pt>
                <c:pt idx="7">
                  <c:v>0.99626865671641796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5-4487-94BF-BF4318584C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296400"/>
        <c:axId val="114855008"/>
      </c:lineChart>
      <c:catAx>
        <c:axId val="27866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66720"/>
        <c:crosses val="autoZero"/>
        <c:auto val="1"/>
        <c:lblAlgn val="ctr"/>
        <c:lblOffset val="100"/>
        <c:noMultiLvlLbl val="0"/>
      </c:catAx>
      <c:valAx>
        <c:axId val="2786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67136"/>
        <c:crosses val="autoZero"/>
        <c:crossBetween val="between"/>
      </c:valAx>
      <c:valAx>
        <c:axId val="11485500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6400"/>
        <c:crosses val="max"/>
        <c:crossBetween val="between"/>
      </c:valAx>
      <c:catAx>
        <c:axId val="640296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85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Unschedule downtime Coater June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Coater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'Coater Pareto'!$A$2:$A$7</c:f>
              <c:strCache>
                <c:ptCount val="6"/>
                <c:pt idx="0">
                  <c:v>Software / Communication</c:v>
                </c:pt>
                <c:pt idx="1">
                  <c:v>Utilities</c:v>
                </c:pt>
                <c:pt idx="2">
                  <c:v>Cathodes Operation</c:v>
                </c:pt>
                <c:pt idx="3">
                  <c:v>Glass Detection System</c:v>
                </c:pt>
                <c:pt idx="4">
                  <c:v>Vacuum Pumps</c:v>
                </c:pt>
                <c:pt idx="5">
                  <c:v>Mechanical Transport</c:v>
                </c:pt>
              </c:strCache>
            </c:strRef>
          </c:cat>
          <c:val>
            <c:numRef>
              <c:f>'Coater Pareto'!$D$2:$D$7</c:f>
              <c:numCache>
                <c:formatCode>0.00</c:formatCode>
                <c:ptCount val="6"/>
                <c:pt idx="0">
                  <c:v>6.083333333333333</c:v>
                </c:pt>
                <c:pt idx="1">
                  <c:v>2.75</c:v>
                </c:pt>
                <c:pt idx="2">
                  <c:v>2.5833333333333335</c:v>
                </c:pt>
                <c:pt idx="3">
                  <c:v>0.91666666666666663</c:v>
                </c:pt>
                <c:pt idx="4">
                  <c:v>0.58333333333333337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EFB-98D5-1B7FDBF2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3988608"/>
        <c:axId val="703987776"/>
      </c:barChart>
      <c:lineChart>
        <c:grouping val="standard"/>
        <c:varyColors val="0"/>
        <c:ser>
          <c:idx val="1"/>
          <c:order val="1"/>
          <c:tx>
            <c:v>Pareto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'Coater Pareto'!$A$2:$A$7</c:f>
              <c:strCache>
                <c:ptCount val="6"/>
                <c:pt idx="0">
                  <c:v>Software / Communication</c:v>
                </c:pt>
                <c:pt idx="1">
                  <c:v>Utilities</c:v>
                </c:pt>
                <c:pt idx="2">
                  <c:v>Cathodes Operation</c:v>
                </c:pt>
                <c:pt idx="3">
                  <c:v>Glass Detection System</c:v>
                </c:pt>
                <c:pt idx="4">
                  <c:v>Vacuum Pumps</c:v>
                </c:pt>
                <c:pt idx="5">
                  <c:v>Mechanical Transport</c:v>
                </c:pt>
              </c:strCache>
            </c:strRef>
          </c:cat>
          <c:val>
            <c:numRef>
              <c:f>'Coater Pareto'!$F$2:$F$7</c:f>
              <c:numCache>
                <c:formatCode>0.00%</c:formatCode>
                <c:ptCount val="6"/>
                <c:pt idx="0">
                  <c:v>0.46202531645569622</c:v>
                </c:pt>
                <c:pt idx="1">
                  <c:v>0.670886075949367</c:v>
                </c:pt>
                <c:pt idx="2">
                  <c:v>0.86708860759493667</c:v>
                </c:pt>
                <c:pt idx="3">
                  <c:v>0.93670886075949367</c:v>
                </c:pt>
                <c:pt idx="4">
                  <c:v>0.98101265822784811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1-4EFB-98D5-1B7FDBF2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51328"/>
        <c:axId val="90050912"/>
      </c:lineChart>
      <c:catAx>
        <c:axId val="7039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87776"/>
        <c:crosses val="autoZero"/>
        <c:auto val="1"/>
        <c:lblAlgn val="ctr"/>
        <c:lblOffset val="100"/>
        <c:noMultiLvlLbl val="0"/>
      </c:catAx>
      <c:valAx>
        <c:axId val="7039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88608"/>
        <c:crosses val="autoZero"/>
        <c:crossBetween val="between"/>
      </c:valAx>
      <c:valAx>
        <c:axId val="9005091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Cumulate </a:t>
                </a: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1328"/>
        <c:crosses val="max"/>
        <c:crossBetween val="between"/>
      </c:valAx>
      <c:catAx>
        <c:axId val="9005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05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</xdr:row>
      <xdr:rowOff>66675</xdr:rowOff>
    </xdr:from>
    <xdr:to>
      <xdr:col>21</xdr:col>
      <xdr:colOff>571499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0</xdr:rowOff>
    </xdr:from>
    <xdr:to>
      <xdr:col>29</xdr:col>
      <xdr:colOff>219075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6" sqref="L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32" sqref="A32"/>
    </sheetView>
  </sheetViews>
  <sheetFormatPr defaultRowHeight="15" x14ac:dyDescent="0.25"/>
  <cols>
    <col min="1" max="1" width="25.7109375" customWidth="1"/>
  </cols>
  <sheetData>
    <row r="1" spans="1:6" x14ac:dyDescent="0.25">
      <c r="B1" s="1" t="s">
        <v>16</v>
      </c>
      <c r="C1" t="s">
        <v>14</v>
      </c>
      <c r="D1" t="s">
        <v>20</v>
      </c>
      <c r="E1" t="s">
        <v>21</v>
      </c>
      <c r="F1" t="s">
        <v>22</v>
      </c>
    </row>
    <row r="2" spans="1:6" x14ac:dyDescent="0.25">
      <c r="A2" t="s">
        <v>0</v>
      </c>
      <c r="B2" s="2">
        <v>1.4336917562724014E-2</v>
      </c>
      <c r="C2">
        <v>640</v>
      </c>
      <c r="D2">
        <v>10.666666666666666</v>
      </c>
      <c r="E2">
        <f>D2</f>
        <v>10.666666666666666</v>
      </c>
      <c r="F2" s="2">
        <f>E2/$E$10</f>
        <v>0.23880597014925373</v>
      </c>
    </row>
    <row r="3" spans="1:6" x14ac:dyDescent="0.25">
      <c r="A3" t="s">
        <v>19</v>
      </c>
      <c r="B3" s="2">
        <v>1.4224910394265234E-2</v>
      </c>
      <c r="C3">
        <v>635</v>
      </c>
      <c r="D3">
        <v>10.583333333333334</v>
      </c>
      <c r="E3">
        <f>E2+D3</f>
        <v>21.25</v>
      </c>
      <c r="F3" s="2">
        <f t="shared" ref="F3:F10" si="0">E3/$E$10</f>
        <v>0.47574626865671643</v>
      </c>
    </row>
    <row r="4" spans="1:6" x14ac:dyDescent="0.25">
      <c r="A4" t="s">
        <v>9</v>
      </c>
      <c r="B4" s="2">
        <v>1.2432795698924731E-2</v>
      </c>
      <c r="C4">
        <v>555</v>
      </c>
      <c r="D4">
        <v>9.25</v>
      </c>
      <c r="E4">
        <f t="shared" ref="E4:E10" si="1">E3+D4</f>
        <v>30.5</v>
      </c>
      <c r="F4" s="2">
        <f t="shared" si="0"/>
        <v>0.68283582089552242</v>
      </c>
    </row>
    <row r="5" spans="1:6" x14ac:dyDescent="0.25">
      <c r="A5" t="s">
        <v>1</v>
      </c>
      <c r="B5" s="2">
        <v>9.1845878136200716E-3</v>
      </c>
      <c r="C5">
        <v>410</v>
      </c>
      <c r="D5">
        <v>6.833333333333333</v>
      </c>
      <c r="E5">
        <f t="shared" si="1"/>
        <v>37.333333333333336</v>
      </c>
      <c r="F5" s="2">
        <f t="shared" si="0"/>
        <v>0.83582089552238814</v>
      </c>
    </row>
    <row r="6" spans="1:6" x14ac:dyDescent="0.25">
      <c r="A6" t="s">
        <v>8</v>
      </c>
      <c r="B6" s="2">
        <v>3.472222222222222E-3</v>
      </c>
      <c r="C6">
        <v>155</v>
      </c>
      <c r="D6">
        <v>2.5833333333333335</v>
      </c>
      <c r="E6">
        <f t="shared" si="1"/>
        <v>39.916666666666671</v>
      </c>
      <c r="F6" s="2">
        <f t="shared" si="0"/>
        <v>0.89365671641791056</v>
      </c>
    </row>
    <row r="7" spans="1:6" x14ac:dyDescent="0.25">
      <c r="A7" t="s">
        <v>13</v>
      </c>
      <c r="B7" s="2">
        <v>2.9121863799283156E-3</v>
      </c>
      <c r="C7">
        <v>130</v>
      </c>
      <c r="D7">
        <v>2.1666666666666665</v>
      </c>
      <c r="E7">
        <f t="shared" si="1"/>
        <v>42.083333333333336</v>
      </c>
      <c r="F7" s="2">
        <f t="shared" si="0"/>
        <v>0.94216417910447769</v>
      </c>
    </row>
    <row r="8" spans="1:6" x14ac:dyDescent="0.25">
      <c r="A8" t="s">
        <v>10</v>
      </c>
      <c r="B8" s="2">
        <v>2.6881720430107529E-3</v>
      </c>
      <c r="C8">
        <v>120</v>
      </c>
      <c r="D8">
        <v>2</v>
      </c>
      <c r="E8">
        <f t="shared" si="1"/>
        <v>44.083333333333336</v>
      </c>
      <c r="F8" s="2">
        <f t="shared" si="0"/>
        <v>0.98694029850746279</v>
      </c>
    </row>
    <row r="9" spans="1:6" x14ac:dyDescent="0.25">
      <c r="A9" t="s">
        <v>12</v>
      </c>
      <c r="B9" s="2">
        <v>5.6003584229390678E-4</v>
      </c>
      <c r="C9">
        <v>25</v>
      </c>
      <c r="D9">
        <v>0.41666666666666669</v>
      </c>
      <c r="E9">
        <f t="shared" si="1"/>
        <v>44.5</v>
      </c>
      <c r="F9" s="2">
        <f t="shared" si="0"/>
        <v>0.99626865671641796</v>
      </c>
    </row>
    <row r="10" spans="1:6" x14ac:dyDescent="0.25">
      <c r="A10" t="s">
        <v>11</v>
      </c>
      <c r="B10" s="2">
        <v>2.2401433691756272E-4</v>
      </c>
      <c r="C10">
        <v>10</v>
      </c>
      <c r="D10">
        <v>0.16666666666666666</v>
      </c>
      <c r="E10">
        <f t="shared" si="1"/>
        <v>44.666666666666664</v>
      </c>
      <c r="F10" s="2">
        <f t="shared" si="0"/>
        <v>1</v>
      </c>
    </row>
  </sheetData>
  <autoFilter ref="A1:D10">
    <sortState ref="A2:D12">
      <sortCondition descending="1" ref="D1:D1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2" sqref="C22"/>
    </sheetView>
  </sheetViews>
  <sheetFormatPr defaultRowHeight="15" x14ac:dyDescent="0.25"/>
  <cols>
    <col min="1" max="1" width="26.140625" customWidth="1"/>
    <col min="6" max="6" width="20.28515625" customWidth="1"/>
  </cols>
  <sheetData>
    <row r="1" spans="1:6" x14ac:dyDescent="0.25">
      <c r="B1" s="1" t="s">
        <v>16</v>
      </c>
      <c r="C1" t="s">
        <v>14</v>
      </c>
      <c r="D1" t="s">
        <v>15</v>
      </c>
      <c r="E1" t="s">
        <v>17</v>
      </c>
      <c r="F1" t="s">
        <v>18</v>
      </c>
    </row>
    <row r="2" spans="1:6" x14ac:dyDescent="0.25">
      <c r="A2" t="s">
        <v>4</v>
      </c>
      <c r="B2" s="2">
        <v>8.1765232974910403E-3</v>
      </c>
      <c r="C2">
        <v>365</v>
      </c>
      <c r="D2" s="3">
        <v>6.083333333333333</v>
      </c>
      <c r="E2" s="3">
        <f>D2</f>
        <v>6.083333333333333</v>
      </c>
      <c r="F2" s="2">
        <f>E2/$E$7</f>
        <v>0.46202531645569622</v>
      </c>
    </row>
    <row r="3" spans="1:6" x14ac:dyDescent="0.25">
      <c r="A3" t="s">
        <v>7</v>
      </c>
      <c r="B3" s="2">
        <v>3.6962365591397851E-3</v>
      </c>
      <c r="C3">
        <v>165</v>
      </c>
      <c r="D3" s="3">
        <v>2.75</v>
      </c>
      <c r="E3" s="3">
        <f>D3+E2</f>
        <v>8.8333333333333321</v>
      </c>
      <c r="F3" s="2">
        <f t="shared" ref="F3:F7" si="0">E3/$E$7</f>
        <v>0.670886075949367</v>
      </c>
    </row>
    <row r="4" spans="1:6" x14ac:dyDescent="0.25">
      <c r="A4" t="s">
        <v>5</v>
      </c>
      <c r="B4" s="2">
        <v>3.472222222222222E-3</v>
      </c>
      <c r="C4">
        <v>155</v>
      </c>
      <c r="D4" s="3">
        <v>2.5833333333333335</v>
      </c>
      <c r="E4" s="3">
        <f>D4+E3</f>
        <v>11.416666666666666</v>
      </c>
      <c r="F4" s="2">
        <f t="shared" si="0"/>
        <v>0.86708860759493667</v>
      </c>
    </row>
    <row r="5" spans="1:6" x14ac:dyDescent="0.25">
      <c r="A5" t="s">
        <v>3</v>
      </c>
      <c r="B5" s="2">
        <v>1.2320788530465949E-3</v>
      </c>
      <c r="C5">
        <v>55</v>
      </c>
      <c r="D5" s="3">
        <v>0.91666666666666663</v>
      </c>
      <c r="E5" s="3">
        <f>D5+E4</f>
        <v>12.333333333333332</v>
      </c>
      <c r="F5" s="2">
        <f t="shared" si="0"/>
        <v>0.93670886075949367</v>
      </c>
    </row>
    <row r="6" spans="1:6" x14ac:dyDescent="0.25">
      <c r="A6" t="s">
        <v>6</v>
      </c>
      <c r="B6" s="2">
        <v>7.8405017921146956E-4</v>
      </c>
      <c r="C6">
        <v>35</v>
      </c>
      <c r="D6" s="3">
        <v>0.58333333333333337</v>
      </c>
      <c r="E6" s="3">
        <f>D6+E5</f>
        <v>12.916666666666666</v>
      </c>
      <c r="F6" s="2">
        <f t="shared" si="0"/>
        <v>0.98101265822784811</v>
      </c>
    </row>
    <row r="7" spans="1:6" x14ac:dyDescent="0.25">
      <c r="A7" t="s">
        <v>2</v>
      </c>
      <c r="B7" s="2">
        <v>3.3602150537634411E-4</v>
      </c>
      <c r="C7">
        <v>15</v>
      </c>
      <c r="D7" s="3">
        <v>0.25</v>
      </c>
      <c r="E7" s="3">
        <f>D7+E6</f>
        <v>13.166666666666666</v>
      </c>
      <c r="F7" s="2">
        <f t="shared" si="0"/>
        <v>1</v>
      </c>
    </row>
  </sheetData>
  <autoFilter ref="A1:F7">
    <sortState ref="A2:F7">
      <sortCondition descending="1" ref="D1:D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 kopiuj Jaro</vt:lpstr>
      <vt:lpstr>Grenzebach Pareto</vt:lpstr>
      <vt:lpstr>Coater 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2016-08-23T16:36:35Z</dcterms:modified>
</cp:coreProperties>
</file>