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\Documents\DROGUERÍA DROSALUD C.A\INVENTARIO\"/>
    </mc:Choice>
  </mc:AlternateContent>
  <bookViews>
    <workbookView xWindow="120" yWindow="105" windowWidth="28515" windowHeight="12600"/>
  </bookViews>
  <sheets>
    <sheet name="INVENTARIO 26-09-2023" sheetId="4" r:id="rId1"/>
  </sheets>
  <calcPr calcId="162913"/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6" i="4" l="1"/>
  <c r="E1027" i="4"/>
  <c r="E1028" i="4"/>
  <c r="E1029" i="4"/>
  <c r="E1030" i="4"/>
  <c r="E1025" i="4"/>
  <c r="G1020" i="4" l="1"/>
  <c r="G1021" i="4"/>
  <c r="G1006" i="4" l="1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676" i="4" l="1"/>
  <c r="G1002" i="4" l="1"/>
  <c r="G1003" i="4"/>
  <c r="G1004" i="4"/>
  <c r="G1005" i="4"/>
  <c r="G987" i="4" l="1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982" i="4" l="1"/>
  <c r="G983" i="4"/>
  <c r="G984" i="4"/>
  <c r="G985" i="4"/>
  <c r="G986" i="4"/>
  <c r="G970" i="4" l="1"/>
  <c r="G971" i="4"/>
  <c r="G972" i="4"/>
  <c r="G973" i="4"/>
  <c r="G974" i="4"/>
  <c r="G975" i="4"/>
  <c r="G976" i="4"/>
  <c r="G977" i="4"/>
  <c r="G978" i="4"/>
  <c r="G979" i="4"/>
  <c r="G980" i="4"/>
  <c r="G981" i="4"/>
  <c r="G572" i="4" l="1"/>
  <c r="G573" i="4"/>
  <c r="G761" i="4"/>
  <c r="G885" i="4"/>
  <c r="G884" i="4"/>
  <c r="G886" i="4"/>
  <c r="G887" i="4"/>
  <c r="G888" i="4"/>
  <c r="G889" i="4"/>
  <c r="G890" i="4"/>
  <c r="G715" i="4"/>
  <c r="G781" i="4"/>
  <c r="G606" i="4"/>
  <c r="G924" i="4"/>
  <c r="G925" i="4"/>
  <c r="G349" i="4"/>
  <c r="G824" i="4"/>
  <c r="G795" i="4"/>
  <c r="G796" i="4"/>
  <c r="G797" i="4"/>
  <c r="G798" i="4"/>
  <c r="G799" i="4"/>
  <c r="G125" i="4"/>
  <c r="G716" i="4"/>
  <c r="G791" i="4"/>
  <c r="G825" i="4"/>
  <c r="G826" i="4"/>
  <c r="G519" i="4"/>
  <c r="G155" i="4"/>
  <c r="G365" i="4"/>
  <c r="G607" i="4"/>
  <c r="G89" i="4"/>
  <c r="G316" i="4"/>
  <c r="G827" i="4"/>
  <c r="G126" i="4"/>
  <c r="G634" i="4"/>
  <c r="G317" i="4"/>
  <c r="G217" i="4"/>
  <c r="G423" i="4"/>
  <c r="G218" i="4"/>
  <c r="G762" i="4"/>
  <c r="G520" i="4"/>
  <c r="G208" i="4"/>
  <c r="G521" i="4"/>
  <c r="G258" i="4"/>
  <c r="G424" i="4"/>
  <c r="G405" i="4"/>
  <c r="G763" i="4"/>
  <c r="G764" i="4"/>
  <c r="G765" i="4"/>
  <c r="G366" i="4"/>
  <c r="G871" i="4"/>
  <c r="G872" i="4"/>
  <c r="G873" i="4"/>
  <c r="G874" i="4"/>
  <c r="G635" i="4"/>
  <c r="G636" i="4"/>
  <c r="G637" i="4"/>
  <c r="G638" i="4"/>
  <c r="G717" i="4"/>
  <c r="G425" i="4"/>
  <c r="G608" i="4"/>
  <c r="G367" i="4"/>
  <c r="G961" i="4"/>
  <c r="G609" i="4"/>
  <c r="G90" i="4"/>
  <c r="G610" i="4"/>
  <c r="G91" i="4"/>
  <c r="G127" i="4"/>
  <c r="G368" i="4"/>
  <c r="G369" i="4"/>
  <c r="G522" i="4"/>
  <c r="G426" i="4"/>
  <c r="G611" i="4"/>
  <c r="G612" i="4"/>
  <c r="G613" i="4"/>
  <c r="G766" i="4"/>
  <c r="G718" i="4"/>
  <c r="G848" i="4"/>
  <c r="G209" i="4"/>
  <c r="G128" i="4"/>
  <c r="G719" i="4"/>
  <c r="G720" i="4"/>
  <c r="G129" i="4"/>
  <c r="G828" i="4"/>
  <c r="G523" i="4"/>
  <c r="G891" i="4"/>
  <c r="G930" i="4"/>
  <c r="G329" i="4"/>
  <c r="G370" i="4"/>
  <c r="G926" i="4"/>
  <c r="G524" i="4"/>
  <c r="G525" i="4"/>
  <c r="G526" i="4"/>
  <c r="G527" i="4"/>
  <c r="G528" i="4"/>
  <c r="G529" i="4"/>
  <c r="G530" i="4"/>
  <c r="G614" i="4"/>
  <c r="G615" i="4"/>
  <c r="G92" i="4"/>
  <c r="G616" i="4"/>
  <c r="G617" i="4"/>
  <c r="G93" i="4"/>
  <c r="G371" i="4"/>
  <c r="G372" i="4"/>
  <c r="G38" i="4"/>
  <c r="G39" i="4"/>
  <c r="G40" i="4"/>
  <c r="G41" i="4"/>
  <c r="G42" i="4"/>
  <c r="G43" i="4"/>
  <c r="G161" i="4"/>
  <c r="G162" i="4"/>
  <c r="G167" i="4"/>
  <c r="G552" i="4"/>
  <c r="G531" i="4"/>
  <c r="G618" i="4"/>
  <c r="G94" i="4"/>
  <c r="G532" i="4"/>
  <c r="G533" i="4"/>
  <c r="G534" i="4"/>
  <c r="G37" i="4"/>
  <c r="G964" i="4"/>
  <c r="G95" i="4"/>
  <c r="G318" i="4"/>
  <c r="G15" i="4"/>
  <c r="G225" i="4"/>
  <c r="G553" i="4"/>
  <c r="G772" i="4"/>
  <c r="G773" i="4"/>
  <c r="G774" i="4"/>
  <c r="G775" i="4"/>
  <c r="G776" i="4"/>
  <c r="G163" i="4"/>
  <c r="G164" i="4"/>
  <c r="G165" i="4"/>
  <c r="G721" i="4"/>
  <c r="G722" i="4"/>
  <c r="G384" i="4"/>
  <c r="G130" i="4"/>
  <c r="G373" i="4"/>
  <c r="G374" i="4"/>
  <c r="G375" i="4"/>
  <c r="G256" i="4"/>
  <c r="G659" i="4" l="1"/>
  <c r="G760" i="4"/>
  <c r="G342" i="4"/>
  <c r="G923" i="4"/>
  <c r="G364" i="4"/>
  <c r="G137" i="4" l="1"/>
  <c r="G51" i="4"/>
  <c r="G315" i="4"/>
  <c r="G551" i="4"/>
  <c r="G124" i="4"/>
  <c r="G922" i="4"/>
  <c r="G52" i="4"/>
  <c r="G123" i="4"/>
  <c r="G847" i="4"/>
  <c r="G207" i="4"/>
  <c r="G219" i="4" l="1"/>
  <c r="G518" i="4"/>
  <c r="G46" i="4"/>
  <c r="G86" i="4"/>
  <c r="G87" i="4"/>
  <c r="G88" i="4"/>
  <c r="G314" i="4"/>
  <c r="G921" i="4" l="1"/>
  <c r="G517" i="4"/>
  <c r="G206" i="4"/>
  <c r="G328" i="4"/>
  <c r="G404" i="4"/>
  <c r="G85" i="4"/>
  <c r="G870" i="4"/>
  <c r="G332" i="4"/>
  <c r="G780" i="4"/>
  <c r="G790" i="4"/>
  <c r="G1025" i="4" l="1"/>
  <c r="G1026" i="4"/>
  <c r="G1027" i="4"/>
  <c r="G1028" i="4"/>
  <c r="G1029" i="4"/>
  <c r="G1030" i="4"/>
  <c r="G1031" i="4" l="1"/>
  <c r="G862" i="4" l="1"/>
  <c r="G858" i="4"/>
  <c r="G859" i="4"/>
  <c r="G962" i="4"/>
  <c r="G963" i="4"/>
  <c r="G628" i="4"/>
  <c r="G629" i="4"/>
  <c r="G630" i="4"/>
  <c r="G667" i="4"/>
  <c r="G668" i="4"/>
  <c r="G669" i="4"/>
  <c r="G932" i="4"/>
  <c r="G933" i="4"/>
  <c r="G934" i="4"/>
  <c r="G412" i="4"/>
  <c r="G177" i="4"/>
  <c r="G585" i="4"/>
  <c r="G238" i="4"/>
  <c r="G239" i="4"/>
  <c r="G240" i="4"/>
  <c r="G241" i="4"/>
  <c r="G679" i="4"/>
  <c r="G469" i="4" l="1"/>
  <c r="G169" i="4"/>
  <c r="G16" i="4"/>
  <c r="G800" i="4"/>
  <c r="G931" i="4"/>
  <c r="G938" i="4"/>
  <c r="G330" i="4"/>
  <c r="G266" i="4"/>
  <c r="G446" i="4"/>
  <c r="G666" i="4"/>
  <c r="G728" i="4"/>
  <c r="G186" i="4"/>
  <c r="G181" i="4"/>
  <c r="G622" i="4"/>
  <c r="G927" i="4"/>
  <c r="G928" i="4"/>
  <c r="G277" i="4"/>
  <c r="G303" i="4"/>
  <c r="G54" i="4"/>
  <c r="G684" i="4" l="1"/>
  <c r="G546" i="4"/>
  <c r="G393" i="4"/>
  <c r="G898" i="4"/>
  <c r="G154" i="4"/>
  <c r="G494" i="4"/>
  <c r="G443" i="4"/>
  <c r="G594" i="4"/>
  <c r="G323" i="4"/>
  <c r="G55" i="4"/>
  <c r="G117" i="4"/>
  <c r="G602" i="4"/>
  <c r="G864" i="4"/>
  <c r="G865" i="4"/>
  <c r="G305" i="4"/>
  <c r="G861" i="4" l="1"/>
  <c r="G78" i="4"/>
  <c r="G301" i="4"/>
  <c r="G420" i="4"/>
  <c r="G220" i="4"/>
  <c r="G398" i="4"/>
  <c r="G849" i="4"/>
  <c r="G815" i="4"/>
  <c r="G151" i="4"/>
  <c r="G23" i="4"/>
  <c r="G920" i="4"/>
  <c r="G681" i="4"/>
  <c r="G390" i="4"/>
  <c r="G899" i="4"/>
  <c r="G396" i="4"/>
  <c r="G352" i="4"/>
  <c r="G838" i="4"/>
  <c r="G580" i="4"/>
  <c r="G150" i="4"/>
  <c r="G294" i="4"/>
  <c r="G912" i="4"/>
  <c r="G596" i="4"/>
  <c r="G550" i="4"/>
  <c r="G335" i="4"/>
  <c r="G345" i="4"/>
  <c r="G289" i="4"/>
  <c r="G392" i="4"/>
  <c r="G132" i="4"/>
  <c r="G193" i="4"/>
  <c r="G900" i="4"/>
  <c r="G686" i="4"/>
  <c r="G501" i="4"/>
  <c r="G102" i="4"/>
  <c r="G179" i="4"/>
  <c r="G362" i="4"/>
  <c r="G118" i="4"/>
  <c r="G821" i="4"/>
  <c r="G74" i="4"/>
  <c r="G759" i="4"/>
  <c r="G445" i="4"/>
  <c r="G782" i="4"/>
  <c r="G564" i="4"/>
  <c r="G658" i="4"/>
  <c r="G205" i="4"/>
  <c r="G26" i="4"/>
  <c r="G741" i="4"/>
  <c r="G913" i="4"/>
  <c r="G754" i="4"/>
  <c r="G307" i="4"/>
  <c r="G672" i="4"/>
  <c r="G810" i="4"/>
  <c r="G194" i="4"/>
  <c r="G957" i="4"/>
  <c r="G536" i="4"/>
  <c r="G956" i="4"/>
  <c r="G465" i="4"/>
  <c r="G109" i="4"/>
  <c r="G147" i="4"/>
  <c r="G468" i="4"/>
  <c r="G732" i="4"/>
  <c r="G391" i="4"/>
  <c r="G57" i="4"/>
  <c r="G333" i="4"/>
  <c r="G183" i="4"/>
  <c r="G337" i="4"/>
  <c r="G466" i="4"/>
  <c r="G327" i="4"/>
  <c r="G792" i="4"/>
  <c r="G537" i="4"/>
  <c r="G386" i="4"/>
  <c r="G807" i="4"/>
  <c r="G966" i="4"/>
  <c r="G280" i="4"/>
  <c r="G251" i="4"/>
  <c r="G146" i="4"/>
  <c r="G380" i="4"/>
  <c r="G158" i="4"/>
  <c r="G509" i="4"/>
  <c r="G897" i="4"/>
  <c r="G822" i="4"/>
  <c r="G399" i="4"/>
  <c r="G670" i="4"/>
  <c r="G295" i="4"/>
  <c r="G354" i="4"/>
  <c r="G516" i="4"/>
  <c r="G560" i="4"/>
  <c r="G515" i="4"/>
  <c r="G779" i="4" l="1"/>
  <c r="G483" i="4"/>
  <c r="G625" i="4"/>
  <c r="G832" i="4"/>
  <c r="G960" i="4"/>
  <c r="G430" i="4"/>
  <c r="G512" i="4"/>
  <c r="G67" i="4"/>
  <c r="G562" i="4" l="1"/>
  <c r="G829" i="4"/>
  <c r="G382" i="4"/>
  <c r="G178" i="4"/>
  <c r="G937" i="4"/>
  <c r="G20" i="4"/>
  <c r="G484" i="4"/>
  <c r="G383" i="4"/>
  <c r="G250" i="4"/>
  <c r="G783" i="4"/>
  <c r="G503" i="4"/>
  <c r="G892" i="4" l="1"/>
  <c r="G255" i="4" l="1"/>
  <c r="G696" i="4" l="1"/>
  <c r="G140" i="4"/>
  <c r="G322" i="4"/>
  <c r="G274" i="4"/>
  <c r="G725" i="4"/>
  <c r="G408" i="4"/>
  <c r="G221" i="4"/>
  <c r="G133" i="4"/>
  <c r="G200" i="4"/>
  <c r="G851" i="4"/>
  <c r="G709" i="4" l="1"/>
  <c r="G13" i="4"/>
  <c r="G935" i="4"/>
  <c r="G257" i="4"/>
  <c r="G916" i="4"/>
  <c r="G736" i="4"/>
  <c r="G381" i="4"/>
  <c r="G879" i="4"/>
  <c r="G166" i="4"/>
  <c r="G228" i="4"/>
  <c r="G482" i="4"/>
  <c r="G883" i="4"/>
  <c r="G549" i="4"/>
  <c r="G300" i="4"/>
  <c r="G310" i="4"/>
  <c r="G547" i="4"/>
  <c r="G692" i="4"/>
  <c r="G260" i="4"/>
  <c r="G361" i="4"/>
  <c r="G450" i="4"/>
  <c r="G471" i="4"/>
  <c r="G281" i="4"/>
  <c r="G954" i="4"/>
  <c r="G863" i="4" l="1"/>
  <c r="G14" i="4"/>
  <c r="G936" i="4"/>
  <c r="G852" i="4"/>
  <c r="G497" i="4"/>
  <c r="G438" i="4" l="1"/>
  <c r="G356" i="4"/>
  <c r="G584" i="4"/>
  <c r="G285" i="4"/>
  <c r="G271" i="4"/>
  <c r="G19" i="4"/>
  <c r="G620" i="4"/>
  <c r="G348" i="4"/>
  <c r="G592" i="4"/>
  <c r="G236" i="4"/>
  <c r="G660" i="4"/>
  <c r="G76" i="4"/>
  <c r="G156" i="4"/>
  <c r="G953" i="4"/>
  <c r="G379" i="4"/>
  <c r="G581" i="4"/>
  <c r="G56" i="4"/>
  <c r="G597" i="4"/>
  <c r="G952" i="4"/>
  <c r="G707" i="4"/>
  <c r="G853" i="4" l="1"/>
  <c r="G490" i="4"/>
  <c r="G213" i="4"/>
  <c r="G171" i="4"/>
  <c r="G840" i="4"/>
  <c r="G120" i="4"/>
  <c r="G29" i="4"/>
  <c r="G80" i="4"/>
  <c r="G357" i="4"/>
  <c r="G204" i="4"/>
  <c r="G631" i="4"/>
  <c r="G542" i="4"/>
  <c r="G359" i="4"/>
  <c r="G33" i="4" l="1"/>
  <c r="G565" i="4"/>
  <c r="G691" i="4"/>
  <c r="G263" i="4"/>
  <c r="G100" i="4" l="1"/>
  <c r="G229" i="4"/>
  <c r="G604" i="4"/>
  <c r="G265" i="4"/>
  <c r="G121" i="4"/>
  <c r="G911" i="4"/>
  <c r="G784" i="4"/>
  <c r="G172" i="4"/>
  <c r="G18" i="4"/>
  <c r="G298" i="4"/>
  <c r="G554" i="4"/>
  <c r="G435" i="4"/>
  <c r="G417" i="4"/>
  <c r="G816" i="4"/>
  <c r="G811" i="4"/>
  <c r="G712" i="4"/>
  <c r="G726" i="4"/>
  <c r="G302" i="4"/>
  <c r="G237" i="4"/>
  <c r="G661" i="4"/>
  <c r="G24" i="4"/>
  <c r="G650" i="4"/>
  <c r="G331" i="4"/>
  <c r="G215" i="4"/>
  <c r="G540" i="4"/>
  <c r="G788" i="4"/>
  <c r="G385" i="4"/>
  <c r="G341" i="4"/>
  <c r="G351" i="4"/>
  <c r="G677" i="4"/>
  <c r="G135" i="4"/>
  <c r="G860" i="4"/>
  <c r="G757" i="4"/>
  <c r="G288" i="4"/>
  <c r="G758" i="4"/>
  <c r="G914" i="4"/>
  <c r="G144" i="4"/>
  <c r="G115" i="4"/>
  <c r="G814" i="4"/>
  <c r="G276" i="4"/>
  <c r="G433" i="4"/>
  <c r="G160" i="4"/>
  <c r="G70" i="4"/>
  <c r="G905" i="4"/>
  <c r="G394" i="4"/>
  <c r="G878" i="4"/>
  <c r="G855" i="4"/>
  <c r="G22" i="4"/>
  <c r="G212" i="4"/>
  <c r="G881" i="4"/>
  <c r="G138" i="4"/>
  <c r="G854" i="4"/>
  <c r="G843" i="4"/>
  <c r="G895" i="4"/>
  <c r="G480" i="4"/>
  <c r="G476" i="4"/>
  <c r="G644" i="4"/>
  <c r="G456" i="4"/>
  <c r="G909" i="4"/>
  <c r="G907" i="4"/>
  <c r="G508" i="4"/>
  <c r="G297" i="4"/>
  <c r="G347" i="4"/>
  <c r="G770" i="4"/>
  <c r="G291" i="4"/>
  <c r="G866" i="4"/>
  <c r="G437" i="4"/>
  <c r="G570" i="4"/>
  <c r="G943" i="4"/>
  <c r="G53" i="4"/>
  <c r="G731" i="4"/>
  <c r="G582" i="4"/>
  <c r="G593" i="4"/>
  <c r="G449" i="4"/>
  <c r="G448" i="4"/>
  <c r="G835" i="4"/>
  <c r="G12" i="4"/>
  <c r="G79" i="4"/>
  <c r="G655" i="4"/>
  <c r="G893" i="4"/>
  <c r="G377" i="4"/>
  <c r="G555" i="4"/>
  <c r="G727" i="4"/>
  <c r="G951" i="4"/>
  <c r="G21" i="4"/>
  <c r="G738" i="4"/>
  <c r="G685" i="4"/>
  <c r="G202" i="4"/>
  <c r="G429" i="4"/>
  <c r="G752" i="4"/>
  <c r="G908" i="4"/>
  <c r="G389" i="4"/>
  <c r="G699" i="4"/>
  <c r="G187" i="4"/>
  <c r="G904" i="4"/>
  <c r="G535" i="4"/>
  <c r="G334" i="4"/>
  <c r="G106" i="4"/>
  <c r="G201" i="4"/>
  <c r="G83" i="4"/>
  <c r="G541" i="4"/>
  <c r="G400" i="4"/>
  <c r="G839" i="4"/>
  <c r="G901" i="4"/>
  <c r="G142" i="4"/>
  <c r="G657" i="4"/>
  <c r="G694" i="4"/>
  <c r="G319" i="4"/>
  <c r="G559" i="4"/>
  <c r="G475" i="4"/>
  <c r="G267" i="4"/>
  <c r="G929" i="4"/>
  <c r="G99" i="4"/>
  <c r="G415" i="4"/>
  <c r="G279" i="4"/>
  <c r="G510" i="4"/>
  <c r="G458" i="4"/>
  <c r="G641" i="4"/>
  <c r="G802" i="4"/>
  <c r="G906" i="4"/>
  <c r="G841" i="4"/>
  <c r="G58" i="4"/>
  <c r="G804" i="4"/>
  <c r="G65" i="4"/>
  <c r="G149" i="4"/>
  <c r="G877" i="4"/>
  <c r="G867" i="4"/>
  <c r="G671" i="4"/>
  <c r="G223" i="4"/>
  <c r="G683" i="4"/>
  <c r="G548" i="4"/>
  <c r="G632" i="4"/>
  <c r="G689" i="4"/>
  <c r="G654" i="4"/>
  <c r="G706" i="4"/>
  <c r="G576" i="4"/>
  <c r="G395" i="4"/>
  <c r="G680" i="4"/>
  <c r="G880" i="4"/>
  <c r="G444" i="4"/>
  <c r="G605" i="4"/>
  <c r="G507" i="4"/>
  <c r="G489" i="4"/>
  <c r="G823" i="4"/>
  <c r="G296" i="4"/>
  <c r="G698" i="4"/>
  <c r="G627" i="4"/>
  <c r="G945" i="4"/>
  <c r="G740" i="4"/>
  <c r="G947" i="4"/>
  <c r="G673" i="4"/>
  <c r="G59" i="4"/>
  <c r="G695" i="4"/>
  <c r="G768" i="4"/>
  <c r="G514" i="4"/>
  <c r="G805" i="4"/>
  <c r="G439" i="4"/>
  <c r="G416" i="4"/>
  <c r="G700" i="4"/>
  <c r="G134" i="4"/>
  <c r="G308" i="4"/>
  <c r="G261" i="4"/>
  <c r="G175" i="4"/>
  <c r="G431" i="4"/>
  <c r="G473" i="4"/>
  <c r="G293" i="4"/>
  <c r="G729" i="4"/>
  <c r="G141" i="4"/>
  <c r="G25" i="4"/>
  <c r="G574" i="4"/>
  <c r="G101" i="4"/>
  <c r="G714" i="4"/>
  <c r="G539" i="4"/>
  <c r="G710" i="4"/>
  <c r="G682" i="4"/>
  <c r="G60" i="4"/>
  <c r="G272" i="4"/>
  <c r="G678" i="4"/>
  <c r="G746" i="4"/>
  <c r="G284" i="4"/>
  <c r="G513" i="4"/>
  <c r="G492" i="4"/>
  <c r="G813" i="4"/>
  <c r="G499" i="4"/>
  <c r="G656" i="4"/>
  <c r="G188" i="4"/>
  <c r="G491" i="4"/>
  <c r="G675" i="4"/>
  <c r="G324" i="4"/>
  <c r="G730" i="4"/>
  <c r="G77" i="4"/>
  <c r="G748" i="4"/>
  <c r="G690" i="4"/>
  <c r="G49" i="4"/>
  <c r="G30" i="4"/>
  <c r="G363" i="4"/>
  <c r="G170" i="4"/>
  <c r="G697" i="4"/>
  <c r="G538" i="4"/>
  <c r="G955" i="4"/>
  <c r="G62" i="4"/>
  <c r="G753" i="4"/>
  <c r="G812" i="4"/>
  <c r="G868" i="4"/>
  <c r="G197" i="4"/>
  <c r="G226" i="4"/>
  <c r="G326" i="4"/>
  <c r="G590" i="4"/>
  <c r="G247" i="4"/>
  <c r="G406" i="4"/>
  <c r="G687" i="4"/>
  <c r="G463" i="4"/>
  <c r="G652" i="4"/>
  <c r="G575" i="4"/>
  <c r="G472" i="4"/>
  <c r="G642" i="4"/>
  <c r="G786" i="4"/>
  <c r="G269" i="4"/>
  <c r="G98" i="4"/>
  <c r="G749" i="4"/>
  <c r="G222" i="4"/>
  <c r="G97" i="4"/>
  <c r="G903" i="4"/>
  <c r="G48" i="4"/>
  <c r="G917" i="4"/>
  <c r="G587" i="4"/>
  <c r="G477" i="4"/>
  <c r="G724" i="4"/>
  <c r="G809" i="4"/>
  <c r="G705" i="4"/>
  <c r="G411" i="4"/>
  <c r="G944" i="4"/>
  <c r="G292" i="4"/>
  <c r="G493" i="4"/>
  <c r="G940" i="4"/>
  <c r="G320" i="4"/>
  <c r="G485" i="4"/>
  <c r="G595" i="4"/>
  <c r="G833" i="4"/>
  <c r="G249" i="4"/>
  <c r="G185" i="4"/>
  <c r="G876" i="4"/>
  <c r="G442" i="4"/>
  <c r="G918" i="4"/>
  <c r="G464" i="4"/>
  <c r="G418" i="4"/>
  <c r="G598" i="4"/>
  <c r="G648" i="4"/>
  <c r="G645" i="4"/>
  <c r="G278" i="4"/>
  <c r="G195" i="4"/>
  <c r="G646" i="4"/>
  <c r="G114" i="4"/>
  <c r="G603" i="4"/>
  <c r="G662" i="4"/>
  <c r="G462" i="4"/>
  <c r="G71" i="4"/>
  <c r="G432" i="4"/>
  <c r="G837" i="4"/>
  <c r="G820" i="4"/>
  <c r="G543" i="4"/>
  <c r="G621" i="4"/>
  <c r="G84" i="4"/>
  <c r="G803" i="4"/>
  <c r="G103" i="4"/>
  <c r="G663" i="4"/>
  <c r="G210" i="4"/>
  <c r="G116" i="4"/>
  <c r="G259" i="4"/>
  <c r="G502" i="4"/>
  <c r="G360" i="4"/>
  <c r="G168" i="4"/>
  <c r="G701" i="4"/>
  <c r="G428" i="4"/>
  <c r="G224" i="4"/>
  <c r="G111" i="4"/>
  <c r="G756" i="4"/>
  <c r="G190" i="4"/>
  <c r="G82" i="4"/>
  <c r="G253" i="4"/>
  <c r="G50" i="4"/>
  <c r="G227" i="4"/>
  <c r="G808" i="4"/>
  <c r="G577" i="4"/>
  <c r="G639" i="4"/>
  <c r="G856" i="4"/>
  <c r="G713" i="4"/>
  <c r="G242" i="4"/>
  <c r="G214" i="4"/>
  <c r="G246" i="4"/>
  <c r="G436" i="4"/>
  <c r="G180" i="4"/>
  <c r="G254" i="4"/>
  <c r="G633" i="4"/>
  <c r="G107" i="4"/>
  <c r="G647" i="4"/>
  <c r="G919" i="4"/>
  <c r="G589" i="4"/>
  <c r="G64" i="4"/>
  <c r="G556" i="4"/>
  <c r="G268" i="4"/>
  <c r="G388" i="4"/>
  <c r="G427" i="4"/>
  <c r="G496" i="4"/>
  <c r="G894" i="4"/>
  <c r="G946" i="4"/>
  <c r="G232" i="4"/>
  <c r="G182" i="4"/>
  <c r="G282" i="4"/>
  <c r="G61" i="4"/>
  <c r="G545" i="4"/>
  <c r="G640" i="4"/>
  <c r="G198" i="4"/>
  <c r="G45" i="4"/>
  <c r="G794" i="4"/>
  <c r="G915" i="4"/>
  <c r="G674" i="4"/>
  <c r="G586" i="4"/>
  <c r="G248" i="4"/>
  <c r="G397" i="4"/>
  <c r="G422" i="4"/>
  <c r="G336" i="4"/>
  <c r="G63" i="4"/>
  <c r="G742" i="4"/>
  <c r="G31" i="4"/>
  <c r="G567" i="4"/>
  <c r="G844" i="4"/>
  <c r="G571" i="4"/>
  <c r="G451" i="4"/>
  <c r="G869" i="4"/>
  <c r="G850" i="4"/>
  <c r="G569" i="4"/>
  <c r="G403" i="4"/>
  <c r="G601" i="4"/>
  <c r="G745" i="4"/>
  <c r="G778" i="4"/>
  <c r="G196" i="4"/>
  <c r="G965" i="4"/>
  <c r="G568" i="4"/>
  <c r="G836" i="4"/>
  <c r="G651" i="4"/>
  <c r="G845" i="4"/>
  <c r="G488" i="4"/>
  <c r="G309" i="4"/>
  <c r="G578" i="4"/>
  <c r="G649" i="4"/>
  <c r="G419" i="4"/>
  <c r="G737" i="4"/>
  <c r="G563" i="4"/>
  <c r="G35" i="4"/>
  <c r="G948" i="4"/>
  <c r="G505" i="4"/>
  <c r="G243" i="4"/>
  <c r="G44" i="4"/>
  <c r="G234" i="4"/>
  <c r="G340" i="4"/>
  <c r="G66" i="4"/>
  <c r="G440" i="4"/>
  <c r="G460" i="4"/>
  <c r="G286" i="4"/>
  <c r="G216" i="4"/>
  <c r="G744" i="4"/>
  <c r="G401" i="4"/>
  <c r="G96" i="4"/>
  <c r="G624" i="4"/>
  <c r="G910" i="4"/>
  <c r="G733" i="4"/>
  <c r="G500" i="4"/>
  <c r="G882" i="4"/>
  <c r="G819" i="4"/>
  <c r="G312" i="4"/>
  <c r="G623" i="4"/>
  <c r="G958" i="4"/>
  <c r="G414" i="4"/>
  <c r="G270" i="4"/>
  <c r="G942" i="4"/>
  <c r="G818" i="4"/>
  <c r="G350" i="4"/>
  <c r="G777" i="4"/>
  <c r="G143" i="4"/>
  <c r="G159" i="4"/>
  <c r="G755" i="4"/>
  <c r="G498" i="4"/>
  <c r="G457" i="4"/>
  <c r="G750" i="4"/>
  <c r="G558" i="4"/>
  <c r="G344" i="4"/>
  <c r="G967" i="4"/>
  <c r="G968" i="4"/>
  <c r="G875" i="4"/>
  <c r="G304" i="4"/>
  <c r="G189" i="4"/>
  <c r="G47" i="4"/>
  <c r="G588" i="4"/>
  <c r="G105" i="4"/>
  <c r="G688" i="4"/>
  <c r="G708" i="4"/>
  <c r="G69" i="4"/>
  <c r="G113" i="4"/>
  <c r="G230" i="4"/>
  <c r="G495" i="4"/>
  <c r="G339" i="4"/>
  <c r="G767" i="4"/>
  <c r="G409" i="4"/>
  <c r="G447" i="4"/>
  <c r="G479" i="4"/>
  <c r="G704" i="4"/>
  <c r="G653" i="4"/>
  <c r="G157" i="4"/>
  <c r="G504" i="4"/>
  <c r="G806" i="4"/>
  <c r="G831" i="4"/>
  <c r="G506" i="4"/>
  <c r="G119" i="4"/>
  <c r="G299" i="4"/>
  <c r="G664" i="4"/>
  <c r="G112" i="4"/>
  <c r="G600" i="4"/>
  <c r="G817" i="4"/>
  <c r="G17" i="4"/>
  <c r="G402" i="4"/>
  <c r="G413" i="4"/>
  <c r="G743" i="4"/>
  <c r="G454" i="4"/>
  <c r="G467" i="4"/>
  <c r="G231" i="4"/>
  <c r="G452" i="4"/>
  <c r="G153" i="4"/>
  <c r="G511" i="4"/>
  <c r="G152" i="4"/>
  <c r="G481" i="4"/>
  <c r="G290" i="4"/>
  <c r="G896" i="4"/>
  <c r="G313" i="4"/>
  <c r="G459" i="4"/>
  <c r="G474" i="4"/>
  <c r="G711" i="4"/>
  <c r="G287" i="4"/>
  <c r="G273" i="4"/>
  <c r="G702" i="4"/>
  <c r="G108" i="4"/>
  <c r="G801" i="4"/>
  <c r="G148" i="4"/>
  <c r="G122" i="4"/>
  <c r="G233" i="4"/>
  <c r="G470" i="4"/>
  <c r="G626" i="4"/>
  <c r="G441" i="4"/>
  <c r="G561" i="4"/>
  <c r="G591" i="4"/>
  <c r="G461" i="4"/>
  <c r="G751" i="4"/>
  <c r="G353" i="4"/>
  <c r="G959" i="4"/>
  <c r="G950" i="4"/>
  <c r="G643" i="4"/>
  <c r="G830" i="4"/>
  <c r="G192" i="4"/>
  <c r="G184" i="4"/>
  <c r="G969" i="4"/>
  <c r="G104" i="4"/>
  <c r="G566" i="4"/>
  <c r="G599" i="4"/>
  <c r="G785" i="4"/>
  <c r="G842" i="4"/>
  <c r="G723" i="4"/>
  <c r="G735" i="4"/>
  <c r="G734" i="4"/>
  <c r="G902" i="4"/>
  <c r="G34" i="4"/>
  <c r="G275" i="4"/>
  <c r="G557" i="4"/>
  <c r="G139" i="4"/>
  <c r="G68" i="4"/>
  <c r="G110" i="4"/>
  <c r="G579" i="4"/>
  <c r="G358" i="4"/>
  <c r="G453" i="4"/>
  <c r="G939" i="4"/>
  <c r="G36" i="4"/>
  <c r="G325" i="4"/>
  <c r="G378" i="4"/>
  <c r="G173" i="4"/>
  <c r="G264" i="4"/>
  <c r="G434" i="4"/>
  <c r="G306" i="4"/>
  <c r="G771" i="4"/>
  <c r="G343" i="4"/>
  <c r="G857" i="4"/>
  <c r="G619" i="4"/>
  <c r="G407" i="4"/>
  <c r="G72" i="4"/>
  <c r="G487" i="4"/>
  <c r="G191" i="4"/>
  <c r="G747" i="4"/>
  <c r="G244" i="4"/>
  <c r="G941" i="4"/>
  <c r="G739" i="4"/>
  <c r="G665" i="4"/>
  <c r="G81" i="4"/>
  <c r="G583" i="4"/>
  <c r="G478" i="4"/>
  <c r="G410" i="4"/>
  <c r="G376" i="4"/>
  <c r="G28" i="4"/>
  <c r="G421" i="4"/>
  <c r="G27" i="4"/>
  <c r="G145" i="4"/>
  <c r="G245" i="4"/>
  <c r="G73" i="4"/>
  <c r="G387" i="4"/>
  <c r="G346" i="4"/>
  <c r="G252" i="4"/>
  <c r="G176" i="4"/>
  <c r="G793" i="4"/>
  <c r="G235" i="4"/>
  <c r="G455" i="4"/>
  <c r="G262" i="4"/>
  <c r="G486" i="4"/>
  <c r="G949" i="4"/>
  <c r="G703" i="4"/>
  <c r="G131" i="4"/>
  <c r="G321" i="4"/>
  <c r="G32" i="4"/>
  <c r="G211" i="4"/>
  <c r="G136" i="4"/>
  <c r="G787" i="4"/>
  <c r="G75" i="4"/>
  <c r="G283" i="4"/>
  <c r="G846" i="4"/>
  <c r="G311" i="4"/>
  <c r="G199" i="4"/>
  <c r="G338" i="4"/>
  <c r="G693" i="4"/>
  <c r="G203" i="4"/>
  <c r="G544" i="4"/>
  <c r="G789" i="4"/>
  <c r="G769" i="4"/>
  <c r="G355" i="4"/>
  <c r="G174" i="4"/>
  <c r="G834" i="4"/>
  <c r="G1022" i="4" l="1"/>
</calcChain>
</file>

<file path=xl/sharedStrings.xml><?xml version="1.0" encoding="utf-8"?>
<sst xmlns="http://schemas.openxmlformats.org/spreadsheetml/2006/main" count="2052" uniqueCount="1132">
  <si>
    <t>Código</t>
  </si>
  <si>
    <t>RIF: J-50050095-5</t>
  </si>
  <si>
    <t>Precios sujetos a cambio sin previo aviso</t>
  </si>
  <si>
    <t>DIVISA</t>
  </si>
  <si>
    <t>BS</t>
  </si>
  <si>
    <t>PEDIDO</t>
  </si>
  <si>
    <t>TOTAL</t>
  </si>
  <si>
    <t>DESCRIPCIÓN</t>
  </si>
  <si>
    <t>MARCA</t>
  </si>
  <si>
    <t>ALGOBAP</t>
  </si>
  <si>
    <t>LIDOCAINA 2% AMP (IM/IV) 3 ML</t>
  </si>
  <si>
    <t>CAPLIN POINT</t>
  </si>
  <si>
    <t>DROVNPLUS</t>
  </si>
  <si>
    <t>ABCALCIUM B12 SUSP ORAL 240ML</t>
  </si>
  <si>
    <t>AIRELA</t>
  </si>
  <si>
    <t>ACEITE CREMOSO DE ARNICA 250ML</t>
  </si>
  <si>
    <t>RHELEN</t>
  </si>
  <si>
    <t>ACEITE DE ALMENDRAS 30ML</t>
  </si>
  <si>
    <t>LYA</t>
  </si>
  <si>
    <t>ACEITE DE COCO 30 ML</t>
  </si>
  <si>
    <t>SOMA</t>
  </si>
  <si>
    <t>ACEITE MINERAL 30ML</t>
  </si>
  <si>
    <t>JMW</t>
  </si>
  <si>
    <t>ACETAMIN+TIOCOLCH 500/4MG BLIST X 10 TAB</t>
  </si>
  <si>
    <t>COFASA</t>
  </si>
  <si>
    <t>ACETAMINOFEN 120MG/5ML JARABE X120ML</t>
  </si>
  <si>
    <t>QUIMFAR</t>
  </si>
  <si>
    <t>DROTAFARMA</t>
  </si>
  <si>
    <t>CLINIMED</t>
  </si>
  <si>
    <t>KMPLUS</t>
  </si>
  <si>
    <t>LA SANTE</t>
  </si>
  <si>
    <t>ACETAMINOFEN 500 MG X 10 TAB LETI</t>
  </si>
  <si>
    <t>LETI</t>
  </si>
  <si>
    <t>UNICURE</t>
  </si>
  <si>
    <t>ALESS</t>
  </si>
  <si>
    <t>ACETAMINOFEN 500MG X 10 TAB</t>
  </si>
  <si>
    <t>CALOX</t>
  </si>
  <si>
    <t>ACETAMINOFEN 500MG X 20 TABLETAS</t>
  </si>
  <si>
    <t>BIOMEDIC LAB</t>
  </si>
  <si>
    <t>ACETAMINOFEN 650MG X 10 COMP</t>
  </si>
  <si>
    <t>PLUS ANDEX</t>
  </si>
  <si>
    <t>ACETAMINOFEN 650MGX10 TAB</t>
  </si>
  <si>
    <t>BRIXMEDIC</t>
  </si>
  <si>
    <t>ACETAMINOFEN180MG/5ML JARA PEDRIA 120ML</t>
  </si>
  <si>
    <t>TEUTO</t>
  </si>
  <si>
    <t>RONAVA</t>
  </si>
  <si>
    <t>VALMORCA</t>
  </si>
  <si>
    <t>ACEVAL 650MG X 50TAB (10 BLIST X 5)</t>
  </si>
  <si>
    <t>MEDEK PHARMA</t>
  </si>
  <si>
    <t>BALAXI</t>
  </si>
  <si>
    <t>PHARLAB</t>
  </si>
  <si>
    <t>ACIDO ACETILSALICILIC 81MG BLIST X10TAB</t>
  </si>
  <si>
    <t>INMENOL</t>
  </si>
  <si>
    <t>SM PHARMA</t>
  </si>
  <si>
    <t>ACIDO FOLICO 10MG BLIST X 10 TAB</t>
  </si>
  <si>
    <t>GENERICO DE CALIDAD</t>
  </si>
  <si>
    <t>ACIDO FOLICO 10MG X 20 TAB LETI</t>
  </si>
  <si>
    <t>ACIDO FOLICO 10MG X 30 TAB</t>
  </si>
  <si>
    <t>GENCER</t>
  </si>
  <si>
    <t>ACIDO FOLICO 5MG BLISTER X10</t>
  </si>
  <si>
    <t>SAAD</t>
  </si>
  <si>
    <t>FARMAMED</t>
  </si>
  <si>
    <t>VITALIS</t>
  </si>
  <si>
    <t>PHARMATECH</t>
  </si>
  <si>
    <t>ADELGASEN 400MG X 30CAPS</t>
  </si>
  <si>
    <t>HERBAPLANT</t>
  </si>
  <si>
    <t>ADELGASEN 400MG X 60 CAPS</t>
  </si>
  <si>
    <t>ADULTCARE CRE DERMOREST CENTE ASIATI30GR</t>
  </si>
  <si>
    <t>BRUPHARM</t>
  </si>
  <si>
    <t>ADULTCARE CREMA DERMOPROT PAR ADULT100GR</t>
  </si>
  <si>
    <t>ALNA</t>
  </si>
  <si>
    <t>AGUJA ESPINAL 23G ESTERIL UNIDAD</t>
  </si>
  <si>
    <t>MC MEDICAL</t>
  </si>
  <si>
    <t>AGUJA ESPINAL 26 G ESTERIL UNIDAD</t>
  </si>
  <si>
    <t>GEOLAB</t>
  </si>
  <si>
    <t>LAND</t>
  </si>
  <si>
    <t>ALBENDAZOL 200MG X 6 TABLETAS</t>
  </si>
  <si>
    <t>FAHD</t>
  </si>
  <si>
    <t>ALBENDAZOL 400MG/10ML SUSP</t>
  </si>
  <si>
    <t>ALBENDAZOL SUSP 400MG X 10 ML</t>
  </si>
  <si>
    <t>INV/QUIMICA</t>
  </si>
  <si>
    <t>ALCACHOFA + CENT ASIATICA 350MG X 60CAP</t>
  </si>
  <si>
    <t>ALCOHOL ANTIBACTERIAL/ANTIVIRAL (LITRO)</t>
  </si>
  <si>
    <t>BIO-ALCOHOL</t>
  </si>
  <si>
    <t>ALCOHOL ANTISEPTICO ATOMZ 70% 120 CM</t>
  </si>
  <si>
    <t>ALCOHOL ISIPROPILICO 70% 1 LITRO</t>
  </si>
  <si>
    <t>UNIPHARMA</t>
  </si>
  <si>
    <t>ALCOHOL ISOPROPILICO 70% 1 LT</t>
  </si>
  <si>
    <t>VITALITY +</t>
  </si>
  <si>
    <t>ZERO</t>
  </si>
  <si>
    <t>ALCOHOL ISOPROPILICO 70% 500ML</t>
  </si>
  <si>
    <t>ALCOHOL YODADO 30 ML</t>
  </si>
  <si>
    <t>ALGODON 100GR X 1 UND</t>
  </si>
  <si>
    <t>ALGOREN 40MG X 20 TAB</t>
  </si>
  <si>
    <t>BIOTECH</t>
  </si>
  <si>
    <t>ALIVET X 8 DIA/ 4 NOCHE X 12 COMP LETI</t>
  </si>
  <si>
    <t>ALIVIAMED 25G GEL ROLL ON</t>
  </si>
  <si>
    <t>ALIVIAMED 50GR CREMA</t>
  </si>
  <si>
    <t>ALIVIAMED 60ML ATOMIZADOR</t>
  </si>
  <si>
    <t>ALOPURINOL 300MG X 20TAB</t>
  </si>
  <si>
    <t>NEOLPHARMA</t>
  </si>
  <si>
    <t>ALOPURINOL 300MG BLIST X 10 TAB</t>
  </si>
  <si>
    <t>AMBROXOL + LORATA (30MG+5MG/5ML) X 120ML</t>
  </si>
  <si>
    <t>SAGA</t>
  </si>
  <si>
    <t>BRASTERAPICA</t>
  </si>
  <si>
    <t>AMBROXOL BRONQTRAT 15MG/5MLX100ML INFANT</t>
  </si>
  <si>
    <t>NATULAB</t>
  </si>
  <si>
    <t>BIOSANO</t>
  </si>
  <si>
    <t>AMINOFILINA 250MG/10ML AMP</t>
  </si>
  <si>
    <t>AMIODARONA 200MG BP BLIST X 10 TAB</t>
  </si>
  <si>
    <t>AMIODARONA 200MG X 10 TAB</t>
  </si>
  <si>
    <t>AMLODIPINA 10MG TABLETASX 30</t>
  </si>
  <si>
    <t>KIMICEG</t>
  </si>
  <si>
    <t>AMLODIPINA 5MG BLIST X 10 TAB</t>
  </si>
  <si>
    <t>AMLODIPINA 5MG X 10 TB (BLISTER)</t>
  </si>
  <si>
    <t>BLUE MEDICAL</t>
  </si>
  <si>
    <t>AMOXICILINA+ACIDCLAVU 875MG-125MGX 14TAB</t>
  </si>
  <si>
    <t>KIPHARM</t>
  </si>
  <si>
    <t>EL MORRO</t>
  </si>
  <si>
    <t>PHARMETIQUE</t>
  </si>
  <si>
    <t>ANANTY 120MG/5ML SUSP PED X 120ML</t>
  </si>
  <si>
    <t>ANASTRAZOL 1MG X 28 TAB</t>
  </si>
  <si>
    <t>PSICOPHARMA</t>
  </si>
  <si>
    <t>ANDANTOL JALEA X 20 G</t>
  </si>
  <si>
    <t>LABORATORIOS VARGAS</t>
  </si>
  <si>
    <t>ARADROXINA 200MG X 20 TABLETS</t>
  </si>
  <si>
    <t>BY NATURALIFES</t>
  </si>
  <si>
    <t>ATENOLOL 100MG BLIST X 14 TAB</t>
  </si>
  <si>
    <t>ATENOLOL 50MG BLIST X 10 TAB</t>
  </si>
  <si>
    <t>ATENOLOL 50MG BLISTER X 10TAB</t>
  </si>
  <si>
    <t>ATORVASTATINA 20MG BLIST X 10 TAB</t>
  </si>
  <si>
    <t>ATORVASTATINA 20MG BLISTER X10 TAB</t>
  </si>
  <si>
    <t>ATORVASTATINA 40MG BLIST X 10TAB</t>
  </si>
  <si>
    <t>ATORVASTATINA 40MG BLISTER X 10 TABLETAS</t>
  </si>
  <si>
    <t>ATORVASTATINA 40MG X 10 TAB LETI</t>
  </si>
  <si>
    <t>ATORVASTATINA 40MG X 20 TAB</t>
  </si>
  <si>
    <t>NOVA QUIMIVA</t>
  </si>
  <si>
    <t>ATROBEL GOTAS FCO X 15 ML</t>
  </si>
  <si>
    <t>ATROPINA SULFATO 1MG/1ML AMP</t>
  </si>
  <si>
    <t>AZITROM 500MG BLIST X 5 COMP</t>
  </si>
  <si>
    <t>IN/QUIMICA</t>
  </si>
  <si>
    <t>AZITROMICINA 200MG/5ML X 30 ML POLV-SUSP</t>
  </si>
  <si>
    <t>AZITROMICINA 500MG BLISTER X 10 TAB</t>
  </si>
  <si>
    <t>AZITROMICINA 500MG X 3 COMP</t>
  </si>
  <si>
    <t>AZITROMICINA 500MG X 5 TAB LETI</t>
  </si>
  <si>
    <t>AZITROMICINA 500MG X 5 TABLETAS</t>
  </si>
  <si>
    <t>AZITROMICINA 500MG X 6CAPSULAS</t>
  </si>
  <si>
    <t>AZITROMICINA MG X 5 TAB</t>
  </si>
  <si>
    <t>BELFAR</t>
  </si>
  <si>
    <t>BACITRACINA UNG 15 G</t>
  </si>
  <si>
    <t>GALENTIC</t>
  </si>
  <si>
    <t>BALSADER POMADA X 30 G</t>
  </si>
  <si>
    <t>BALSAMO LABIAL (MANTECA DE CACAO) 4GR</t>
  </si>
  <si>
    <t>BATA DE CIRUJANO ESTéRIL</t>
  </si>
  <si>
    <t>FVD</t>
  </si>
  <si>
    <t>BATA PARA CIRUJANO (ESTERIL)</t>
  </si>
  <si>
    <t>CMV</t>
  </si>
  <si>
    <t>BETACORTAZOL CREMA X 30GR</t>
  </si>
  <si>
    <t>BETAGEN 4MG/ML AMPOLLA</t>
  </si>
  <si>
    <t>WILIFE</t>
  </si>
  <si>
    <t>BEUSAN EXPECTORANTE JBE 240 ML</t>
  </si>
  <si>
    <t>BICARBONATO DE SODIO (PAPELETA) 20GR</t>
  </si>
  <si>
    <t>BEHRENS</t>
  </si>
  <si>
    <t>MCK</t>
  </si>
  <si>
    <t>BISOPROLOL 5MG BLIST X 10 TAB</t>
  </si>
  <si>
    <t>BISOPROLOL FUMARATO 5MG TAB X 30</t>
  </si>
  <si>
    <t>BISOPRUNI (BISOPROLOL) 5MG X 30TAB</t>
  </si>
  <si>
    <t>BREXIN 180MG/5ML FRASCO X 120ML</t>
  </si>
  <si>
    <t>ZUOZ PHARMA</t>
  </si>
  <si>
    <t>BROFLEMA 8MG/5ML JARABE X 120ML</t>
  </si>
  <si>
    <t>BROMEXINA JBE 4MG/5ML X 120ML</t>
  </si>
  <si>
    <t>BROMEXINA JBE 8MG/5ML X 120ML</t>
  </si>
  <si>
    <t>BRUCEM HYDRO PANTALLA CON ACIDO HI X 50G</t>
  </si>
  <si>
    <t>BRUCEN PANTALLA SOLAR CUERPO 100GR</t>
  </si>
  <si>
    <t>BUPICAINA CLORHIDRATO 50MG/10ML AMP</t>
  </si>
  <si>
    <t>DC MEDICAL</t>
  </si>
  <si>
    <t>CANDESARTAN(DORPRES16) 16MG X 10TABLETAS</t>
  </si>
  <si>
    <t>CANDESARTAN(DROPRES8) 8MG X 10 TAB</t>
  </si>
  <si>
    <t>CANISON-BN 1%(CLO-BETA-NEO) CREMA 15G</t>
  </si>
  <si>
    <t>AGIO</t>
  </si>
  <si>
    <t>CAPTOPRIL 25 MG X 10 TAB</t>
  </si>
  <si>
    <t>CARBAMAZEPINA 200MG X 30 TAB</t>
  </si>
  <si>
    <t>CARBAMAZEPINA200MG BLISTERX 10TAB</t>
  </si>
  <si>
    <t>ZYDUS</t>
  </si>
  <si>
    <t>CARVEDILOL 25MG X 20 TABLETAS</t>
  </si>
  <si>
    <t>CASCARA SAGRADA 430MG X 30 CAPS</t>
  </si>
  <si>
    <t>CASCARA SAGRADA 430MG X 60 CAPS</t>
  </si>
  <si>
    <t>CEFADROXILO 500MG BLISTERX 10 TAB</t>
  </si>
  <si>
    <t>CEFALEXINA 250MG X60ML SUSP</t>
  </si>
  <si>
    <t>CEFALOTINA 1G AMP</t>
  </si>
  <si>
    <t>CEFIXIMA 100MG/5ML X 60ML SUSP</t>
  </si>
  <si>
    <t>CELAY 10MG/5ML SOL ORAL X 15ML</t>
  </si>
  <si>
    <t>CELECOXIB 200MG BLISTER X 10 TAB</t>
  </si>
  <si>
    <t>CETIRIZINA 10MG BLISTER X 10 TAB</t>
  </si>
  <si>
    <t>CETIRIZINA 10MG BLISTER X10 TAB</t>
  </si>
  <si>
    <t>CETIRIZINA 10MG X 10 COMP LETI</t>
  </si>
  <si>
    <t>CETIRIZINA CLORHIDRATO 10MG X 10 COMP</t>
  </si>
  <si>
    <t>CHAMPU LIENDRECID 100ML</t>
  </si>
  <si>
    <t>CIDOFOL (ACIDO FOLICO)BP 5MG/ML AMP 2ML</t>
  </si>
  <si>
    <t>CIFARCAINA 1% SOL FV 100ML</t>
  </si>
  <si>
    <t>CIPROFLAXACINA 500MG X 14 TABLETAS</t>
  </si>
  <si>
    <t>CIPROFLOXACINA 200 MG/100 ML FCO AMP</t>
  </si>
  <si>
    <t>ALFA</t>
  </si>
  <si>
    <t>CITRATO DE CALCIO CON VIT D 30TAB</t>
  </si>
  <si>
    <t>CLIMDAMICINA 100MG CJAX7 OVULOS</t>
  </si>
  <si>
    <t>CLOCIM (CLOTRIMAZOL)1% CREMA TOP X 20GRS</t>
  </si>
  <si>
    <t>CLOPIDROGEL 75MG BLIST X 10 TAB</t>
  </si>
  <si>
    <t>CLOPIDROGEL 75MG BLISTER X 10 TABLETAS</t>
  </si>
  <si>
    <t>CLORURO DE MAGNESIO 500ML</t>
  </si>
  <si>
    <t>CLOTRIMAZOL 1 % CREMA X 50GM</t>
  </si>
  <si>
    <t>CLOTRIMAZOL 1% CREMA TOPICA X 20 G</t>
  </si>
  <si>
    <t>CLOTRIMAZOL 1% CREMA X 20 GM</t>
  </si>
  <si>
    <t>COFADOR SOLUCION X 5ML OFTALMICA</t>
  </si>
  <si>
    <t>COFADOR-T SOLUCION OFTALMICA X 5ML</t>
  </si>
  <si>
    <t>COLA DE CABALLO 500MG X 60 CAPS</t>
  </si>
  <si>
    <t>COLAGENO HIDROLIZADO CON VIT EYC 30 TAB</t>
  </si>
  <si>
    <t>COLAGENO PLUS+VIT C 650MG X 50 CAPSULAS</t>
  </si>
  <si>
    <t>COLONPLANT 400MG X 30 CAPS</t>
  </si>
  <si>
    <t>COLPRIN 500MG X 20 TAB</t>
  </si>
  <si>
    <t>COLVAL 4MG X 12 TAB</t>
  </si>
  <si>
    <t>COMPLEJO B BLISTER X 10 TABLETAS</t>
  </si>
  <si>
    <t>COVENTROL 25MG X 30 TAB LETI</t>
  </si>
  <si>
    <t>CREMA DE AZUFRE 50GR</t>
  </si>
  <si>
    <t>CREMA FACIAL ANTISEPTICA 30 GR</t>
  </si>
  <si>
    <t>CREMA FRIA PIEL SECA 50 G</t>
  </si>
  <si>
    <t>CREMA PSORIASIMED 30GR</t>
  </si>
  <si>
    <t>PONCE &amp; BENZO</t>
  </si>
  <si>
    <t>DENCORURUB ICE ROLL ON 80GR</t>
  </si>
  <si>
    <t>DERM KETA( KETOCONONAZOL 2%) CREM 15GR</t>
  </si>
  <si>
    <t>DESLORATADINA 5MG BLIST X 10 TAB</t>
  </si>
  <si>
    <t>DEXTONIL 15MG/5ML X 120 ML JBE</t>
  </si>
  <si>
    <t>DEXTROSA 5% 500ML SOLUC INYECTABLE</t>
  </si>
  <si>
    <t>DIAGESIC 75MG /3ML X 2 AMP</t>
  </si>
  <si>
    <t>DICLODEX 50MG X 20 TAB</t>
  </si>
  <si>
    <t>DICLOFENAC POT 50MG BLIST X 10 TAB</t>
  </si>
  <si>
    <t>DICLOFENAC POTASICO 50MG BLISTERX10 TAB</t>
  </si>
  <si>
    <t>DICLOFENAC POTASICO 50MG X 10 TABLETAS</t>
  </si>
  <si>
    <t>DICLOFENAC POTASICO 50MG X 20 TAB</t>
  </si>
  <si>
    <t>DICLOFENAC POTASICO 50MG X 20 TABLETAS</t>
  </si>
  <si>
    <t>DICLOFENAC POTASICO 50MG X 30 COMP LETI</t>
  </si>
  <si>
    <t>DICLOFENACO 1% (INFLALONE) GEL 20GR</t>
  </si>
  <si>
    <t>DIMEFTAL (SIMETICONA) 75MG/ML X15ML GOT</t>
  </si>
  <si>
    <t>DIOXOGEN ROLL ON HIPOAL/ALOE VERA 90GR</t>
  </si>
  <si>
    <t>DIOXOGEN SOLC ANTISEP X 230C</t>
  </si>
  <si>
    <t>DIOXOGEN SOLUC ANTISEP X 460C</t>
  </si>
  <si>
    <t>DIVINALT 21 COMP REC</t>
  </si>
  <si>
    <t>DOL 450-40-1MG X 10 TABLETAS</t>
  </si>
  <si>
    <t>DOL 450-40-1MG X 20 TABLETAS</t>
  </si>
  <si>
    <t>DOLMAX 50 G</t>
  </si>
  <si>
    <t>DOLOBRIX(ACET-CAF-ERGOTAMINA) BLISTX10TB</t>
  </si>
  <si>
    <t>DOMPERIDONA 10MG BLISTER X 10 TAB</t>
  </si>
  <si>
    <t>DOMPERIDONA 10MG BLISTER X 10TAB</t>
  </si>
  <si>
    <t>DUROVAL 50MG X 10 TAB</t>
  </si>
  <si>
    <t>DUROVAL 50MG X 3 TAB</t>
  </si>
  <si>
    <t>EKICAL SUSP X 120ML</t>
  </si>
  <si>
    <t>ENALAPRIL 20MG BLIST X 10 TAB</t>
  </si>
  <si>
    <t>ENALAPRIL 20MG X 30 TABLETAS</t>
  </si>
  <si>
    <t>SALUD</t>
  </si>
  <si>
    <t>ERBRIX-50 (SILDENAFIL) 50MG X 8 TAB</t>
  </si>
  <si>
    <t>ESQUIDONE 2MG X 30 TAB</t>
  </si>
  <si>
    <t>ESQUIDONE 3MG X 30 TAB</t>
  </si>
  <si>
    <t>FAMULCER 40 MG(FAMOTIDINA) X 10 TAB</t>
  </si>
  <si>
    <t>FEBRILIX GRIP (ACETAMINOFEN)500MGX10 TAB</t>
  </si>
  <si>
    <t>FEMIZOL 750MG-200MG OVULOS X7</t>
  </si>
  <si>
    <t>FESTAL (DIGESTIVO) X 20 GRACEAS</t>
  </si>
  <si>
    <t>FEXOFENADINA CLORHIDRATO 120MGX10 TAB</t>
  </si>
  <si>
    <t>FINASTERIDA 5MG X 10 TABLETAS</t>
  </si>
  <si>
    <t>FLAVOL(TRIHIDROXIETILRUTINA)300MGX20CAP</t>
  </si>
  <si>
    <t>FLAVOXATO 200MG X 10 TAB BLISTER</t>
  </si>
  <si>
    <t>FLAVOXATO 200MG X 10 TABLETAS</t>
  </si>
  <si>
    <t>FLENOX 15MG/5ML SOL PEDIATRICO FCO120ML</t>
  </si>
  <si>
    <t>FLEXURAT 500MG-400MG X 30 TABLETAS</t>
  </si>
  <si>
    <t>NATURISSIMA</t>
  </si>
  <si>
    <t>FLOGAREN 50 MG X 20 TAB</t>
  </si>
  <si>
    <t>FLOR DE JAMAICA 10GR PAPELETA</t>
  </si>
  <si>
    <t>FLUCONAZOL 150MG X 2 CAP</t>
  </si>
  <si>
    <t>FLUOXETINA 20MG BLIST X 10 TAB</t>
  </si>
  <si>
    <t>FLUOXETINA 20MG X 10 TAB BLISTER</t>
  </si>
  <si>
    <t>FOLAC 10 MG X 20 TAB</t>
  </si>
  <si>
    <t>FULGRAM 875-125 X 16 COMP</t>
  </si>
  <si>
    <t>GARCINIA CAMBOGIA 500MG X 60 CAPS</t>
  </si>
  <si>
    <t>GEL ANTIBACTERIAL 240ML</t>
  </si>
  <si>
    <t>GEL ANTIBACTERIAL 500ML</t>
  </si>
  <si>
    <t>GEL ANTIBACTERIAL ZERO GEL GALON</t>
  </si>
  <si>
    <t>GEL COOL ICE AZUL 250CC</t>
  </si>
  <si>
    <t>GEL COOL ICE VERDE 250CC</t>
  </si>
  <si>
    <t>GLICERINA 30ML</t>
  </si>
  <si>
    <t>GLICLAZIDA 80MG BLISTER X 10 TAB</t>
  </si>
  <si>
    <t>GLUCOFRED 80MG X 10 TABLETAS</t>
  </si>
  <si>
    <t>GLUCONATO DE CALCIO 10% SOL FR 100 ML</t>
  </si>
  <si>
    <t>GLUCOS/CONDR SOB 1500MG/1200 X 15 SOBRES</t>
  </si>
  <si>
    <t>GORRO DE CIRUJANO DESC</t>
  </si>
  <si>
    <t>GORRO DE ENFERMERA BLANCO</t>
  </si>
  <si>
    <t>GRIPALCE 400MG+4MG+4MG X 20 CAPSULAS</t>
  </si>
  <si>
    <t>MCD</t>
  </si>
  <si>
    <t>GUANTES DE EXAMEN TALLA S CAJA X 100</t>
  </si>
  <si>
    <t>SIPA</t>
  </si>
  <si>
    <t>GUANTES DE NITRILO TALLA S</t>
  </si>
  <si>
    <t>GYNKOLA 500MG X 60 CAPS</t>
  </si>
  <si>
    <t>GYNOVIT DUCHA VAGINAL X130ML</t>
  </si>
  <si>
    <t>HEXOMEDINE COLUTORIO 30G</t>
  </si>
  <si>
    <t>HODROCLOROTIAZIDA 25MG BLISTX 10 TAB</t>
  </si>
  <si>
    <t>IBUCOLVAL 400MG-4MG X 20 TAB</t>
  </si>
  <si>
    <t>IBUFENAC 400MG X 20 CAPS</t>
  </si>
  <si>
    <t>IBUMAX (IBUPROFENO) 400MG X 10 CAPS</t>
  </si>
  <si>
    <t>IBUPROFENO 100MG/5ML JBE 60 ML</t>
  </si>
  <si>
    <t>IBUPROFENO 400MG BLIST X 10 TAB</t>
  </si>
  <si>
    <t>IBUPROFENO 400MG X 10 TAB</t>
  </si>
  <si>
    <t>IBUPROFENO 400MG X 10 TABLETAS</t>
  </si>
  <si>
    <t>IBUPROFENO 600MG BLIST X 10 TAB</t>
  </si>
  <si>
    <t>IBUPROFENO 600MG BLISTER X 10 TAB</t>
  </si>
  <si>
    <t>IBUPROFENO-TIOCOL 400MG-5MG X 10 TAB</t>
  </si>
  <si>
    <t>IPALAT 1% CREMA 20G</t>
  </si>
  <si>
    <t>IRBESARTAN 150MG BLISTER X10 TABLETAS</t>
  </si>
  <si>
    <t>IRBESARTAN( IBECAR) 150MG X 30 TAB</t>
  </si>
  <si>
    <t>IVAGAN FORTE 25BLISTER X4 TABLETAS</t>
  </si>
  <si>
    <t>IVAGAN TAB RECUBERTAS EST 10TAB</t>
  </si>
  <si>
    <t>JARABE FRAILEJON 120 ML</t>
  </si>
  <si>
    <t>JARABE SABILA 120 ML</t>
  </si>
  <si>
    <t>JELCO NUMERO 18</t>
  </si>
  <si>
    <t>VEINCARE</t>
  </si>
  <si>
    <t>JELCO N°18</t>
  </si>
  <si>
    <t>SMITHS MEDICAL</t>
  </si>
  <si>
    <t>KETAZOL 2% CHAMPU X60ML</t>
  </si>
  <si>
    <t>KETOCONAZOL CREMA 2% X 15 MG</t>
  </si>
  <si>
    <t>KETODEX 100 MG X 10 TABLETAS</t>
  </si>
  <si>
    <t>KETOPROFENO 100MG BLIST X 10 TAB</t>
  </si>
  <si>
    <t>KETOPROFENO 100MG BP BLISTER X 10 TAB</t>
  </si>
  <si>
    <t>KETOPROFENO 100MG X 10 CAPSULAS</t>
  </si>
  <si>
    <t>KETOPROFENO 100MG X 10 TAB</t>
  </si>
  <si>
    <t>KETOPROFENO 100MG X 20 TABLETAS</t>
  </si>
  <si>
    <t>KETOREL 30MG /MLX 1 AMP LETI</t>
  </si>
  <si>
    <t>ALPHARMA</t>
  </si>
  <si>
    <t>DESCART INDUSTRIES</t>
  </si>
  <si>
    <t>LEVOFLOXACINA 500MG BLISTER X 10 TABL</t>
  </si>
  <si>
    <t>LEVOFLOXACINA 750MG BLISTER X 10 TABLET</t>
  </si>
  <si>
    <t>LEVOSULPIRIDE 25MG BLIST X 10 TAB</t>
  </si>
  <si>
    <t>INTERVIT</t>
  </si>
  <si>
    <t>LIT (16G-6G) ENEMA ADULTO 100ML</t>
  </si>
  <si>
    <t>LOCION JABONOSA DE AZUFRE 120ML</t>
  </si>
  <si>
    <t>LOGANIL 100MG/5ML JBE PEDIATRICO X120ML</t>
  </si>
  <si>
    <t>LOGANIL 250MG/5ML JARABE ADULTOS X120ML</t>
  </si>
  <si>
    <t>LOPERAM 2MG TAB (50X4) DISPENSADOR</t>
  </si>
  <si>
    <t>LORADEX 10MG X 10 TAB</t>
  </si>
  <si>
    <t>LORATADINA 10 MG X 10 TABLETAS</t>
  </si>
  <si>
    <t>LORATADINA 10MG BLISTER X10 TAB</t>
  </si>
  <si>
    <t>LORATADINA 10MG X 10 TAB</t>
  </si>
  <si>
    <t>LORATADINA 10MG X 10 TAB (BLISTER)</t>
  </si>
  <si>
    <t>LORATADINA 10MG X 10 TAB LETI</t>
  </si>
  <si>
    <t>LORATADINA 10MG X 10 TABLETAS</t>
  </si>
  <si>
    <t>LORATADINA 1MG/ML X 60 ML JARABE</t>
  </si>
  <si>
    <t>LORATADINA 5MG/ML JBE X 60ML</t>
  </si>
  <si>
    <t>LORATADINA(LORITIL) 1MG/ML X 100ML</t>
  </si>
  <si>
    <t>LORAVAL 5MG/5ML X 60 ML JBE PED</t>
  </si>
  <si>
    <t>LOSARTAN POTASICO 50MG TABLETAS X30</t>
  </si>
  <si>
    <t>LUMBAX 400MG X 10 TAB</t>
  </si>
  <si>
    <t>MASCARILLAS FACIALES KN95 -BLANCAX 5 UND</t>
  </si>
  <si>
    <t>MASCARILLAS FACIALES KN95- ROJA X 5 UND</t>
  </si>
  <si>
    <t>MENTOL 10GR</t>
  </si>
  <si>
    <t>MEROPENEM 1GR AMPOLLA</t>
  </si>
  <si>
    <t>METFORMINA 500MG BLIST X 10 TAB</t>
  </si>
  <si>
    <t>METFORMINA 500MG X 30 TAB</t>
  </si>
  <si>
    <t>METFORMINA 850MG X 28 TABLETAS</t>
  </si>
  <si>
    <t>METFORMINA CLORH 500MG X 10 TAB</t>
  </si>
  <si>
    <t>METOCLOPRAMIDA 10MG BLIST X 10 TAB</t>
  </si>
  <si>
    <t>METRONIDAZOL 500MG BLIST X 10 TAB</t>
  </si>
  <si>
    <t>MICODERM CREMA ANTIMICOTICA 50 G</t>
  </si>
  <si>
    <t>MILAX X 360 GR</t>
  </si>
  <si>
    <t>MIOVIT SOL INYECT KIT X 3 AMP</t>
  </si>
  <si>
    <t>MISULVAN COMPOSITUM JBE ADULT X 120ML</t>
  </si>
  <si>
    <t>MISULVAN FORTE 30MG-5MG/5ML X 120ML JBE</t>
  </si>
  <si>
    <t>MISULVAN JBE ADULTO 30MG/5ML X 120ML</t>
  </si>
  <si>
    <t>MISULVAN JBE PED 15MG/5ML X 120ML</t>
  </si>
  <si>
    <t>MONO PARA CIRUJANO (TALLA XL)</t>
  </si>
  <si>
    <t>MONTELUKAST 10 MG X 30 TABLETAS</t>
  </si>
  <si>
    <t>MONTELUKAST 10MG BLIST X 10 TAB</t>
  </si>
  <si>
    <t>MONTELUKAST 5MG BLIST X 10 TAB</t>
  </si>
  <si>
    <t>MORINGA 450MG X 30 CAPS</t>
  </si>
  <si>
    <t>MOXIFLOXACINA 400MG X 5 TABLETAS</t>
  </si>
  <si>
    <t>MUCOBROL 4MG/5ML X 120ML JBE</t>
  </si>
  <si>
    <t>MUCOLIPTO 15MG/5ML JARABE X90ML</t>
  </si>
  <si>
    <t>MUCOMAX PLUS 5MG-30MG/5ML X60ML</t>
  </si>
  <si>
    <t>MULTIDERM2% UNGUENTO TUBO 15 GR</t>
  </si>
  <si>
    <t>NANOCREAM 50 G</t>
  </si>
  <si>
    <t>NIZOX 500MG X 6 TABLETAS</t>
  </si>
  <si>
    <t>NORSINA 500MG - 10MG X 12 TAB</t>
  </si>
  <si>
    <t>NOVACODIN 50MG/5ML SOL ORAL X120ML</t>
  </si>
  <si>
    <t>OLANZAPINA (DROPREXA) 10MG X 10 TABLETAS</t>
  </si>
  <si>
    <t>OLMESARTAN (OLMEPLUS)20MGX 10 TAB</t>
  </si>
  <si>
    <t>OMEPRAZOL 20MG BLIST X 10 TAB</t>
  </si>
  <si>
    <t>OMEPRAZOL 20MG X 14 CAPSULAS</t>
  </si>
  <si>
    <t>OMEPRAZOL 20MG X 28 CAPSULAS</t>
  </si>
  <si>
    <t>OMOPREL (OMEPRAZOL) 20MG X 28 CAP</t>
  </si>
  <si>
    <t>OROZIM 192MG X 20 COMP</t>
  </si>
  <si>
    <t>PANTOPRAZOL 40MG BLISTER X 10 CAPS</t>
  </si>
  <si>
    <t>PANTOPRAZOL(GASTROPLUS)40MGX 10 TAB</t>
  </si>
  <si>
    <t>PARACET+TIOCOL 500MG/4MG BLISTX10TAB</t>
  </si>
  <si>
    <t>PASTEZINC 50 G</t>
  </si>
  <si>
    <t>POLIAMIN 10% 500ML</t>
  </si>
  <si>
    <t>PREDNISONA 50MG X 10 TAB</t>
  </si>
  <si>
    <t>PREDNISONA 50MG X 10 TABLETAS</t>
  </si>
  <si>
    <t>PREDNISONA 5MG X 10 TABLETAS</t>
  </si>
  <si>
    <t>PRELIVAL (PREGABALINA) 150MG X 20 CAPS</t>
  </si>
  <si>
    <t>PRELIVAL (PREGABALINA) 75MG X 20 CAPS</t>
  </si>
  <si>
    <t>PROPANOLOL 10 MG X 20 TABLETAS</t>
  </si>
  <si>
    <t>PROPANOLOL 40MG X 20 TABLETAS</t>
  </si>
  <si>
    <t>PROPANOLOL 40MG X20 COMPRIMIDOS</t>
  </si>
  <si>
    <t>PROPRANOLOL TAB 40MG BLISTER X 10 TAB</t>
  </si>
  <si>
    <t>PROTEINA LS HUEVO SABOR A CHOCOLATE 250G</t>
  </si>
  <si>
    <t>LIFESYSTEM</t>
  </si>
  <si>
    <t>PROTEINA LS HUEVO SABOR A VAINILLA 250G</t>
  </si>
  <si>
    <t>PROVIM (VIITAMINAS Y MINERALES)X20 TAB</t>
  </si>
  <si>
    <t>REFREGEL (GEL MENTOLA Y ALCANFOR)X100 MG</t>
  </si>
  <si>
    <t>RHELEN ARNICA PLUS FLIP TOP 240GR</t>
  </si>
  <si>
    <t>RHELEN CREM REFRESCANTE P/LOS PIES 250GR</t>
  </si>
  <si>
    <t>RINOT X 12 CAPSULAS</t>
  </si>
  <si>
    <t>ROBIMEN (COMPLEJO B) JBE X 120ML</t>
  </si>
  <si>
    <t>ROCARNIN 10 FCO X 180ML</t>
  </si>
  <si>
    <t>ROSUVASTATINA 20MG BLIST X 10 TAB</t>
  </si>
  <si>
    <t>SAL DE FRUTAS (3 SOBRES)</t>
  </si>
  <si>
    <t>SAX SOL FRASCO 135ML C/CANULA VAGINAL</t>
  </si>
  <si>
    <t>SECNIDAZOL 500MG X 4 TABLETAS</t>
  </si>
  <si>
    <t>SECNIDEX 500MGX 4 TABLETAS</t>
  </si>
  <si>
    <t>SERTRALINA 50 MG X 10 TABLETAS</t>
  </si>
  <si>
    <t>SET DE INFUSION DE SANGRE</t>
  </si>
  <si>
    <t>SILDENAFIL 50MG X 2 TABLETAS RECUBIERTAS</t>
  </si>
  <si>
    <t>SILDENAFIL 50MG X 8 TAB</t>
  </si>
  <si>
    <t>SILVADEX CREMA 1%(SULFADI DE PLATA) 20G</t>
  </si>
  <si>
    <t>SALUDX</t>
  </si>
  <si>
    <t>SOMA NEUTRAL (JABON LIQ )240 ML</t>
  </si>
  <si>
    <t>SOMA SOMEDINE JABON 120 ML</t>
  </si>
  <si>
    <t>SOMTEX SOLUCION DESINFECTANTEX 1LT</t>
  </si>
  <si>
    <t>SULFADIAZINA DE PLATA 1% CREMA X 30 GRM</t>
  </si>
  <si>
    <t>SULFATIAZOL UNGUENTO 20GR</t>
  </si>
  <si>
    <t>SULFATO D GLUCOS+CHONDROITIN 500MGX60CAP</t>
  </si>
  <si>
    <t>TALCO BABY 50GR</t>
  </si>
  <si>
    <t>TALCO BORICADO 50GR</t>
  </si>
  <si>
    <t>TAMOA 250MG COMP MASTICABLES X6</t>
  </si>
  <si>
    <t>TE VERDE 500MG X 60 CAP</t>
  </si>
  <si>
    <t>TERBINAFINA CLORH 1% CREMA X 15GM</t>
  </si>
  <si>
    <t>TINTURA DE ARNICA 30ML</t>
  </si>
  <si>
    <t>TINTURA DE YODO 30ML</t>
  </si>
  <si>
    <t>TIOCOLCHICOSIDO 4MG X 12 TABLETAS</t>
  </si>
  <si>
    <t>TONUM 10MG TABLETAS X 30</t>
  </si>
  <si>
    <t>TRACTIL 4MG X 12 TAB</t>
  </si>
  <si>
    <t>VALCOPLUS (ACID VALPROICO) 500MG X 10TAB</t>
  </si>
  <si>
    <t>VALSARTAN 160MG BLIST X 10 TAB</t>
  </si>
  <si>
    <t>VAPOR RUP 10GR</t>
  </si>
  <si>
    <t>VASELINA 10GR</t>
  </si>
  <si>
    <t>VASELINA 50GR</t>
  </si>
  <si>
    <t>VESTAX (ACETAMINOFEN) 650MG X 10 TAB</t>
  </si>
  <si>
    <t>VIC C DISP MAND 500 MG X10 TIRAS X10 TAB</t>
  </si>
  <si>
    <t>VIT COMPLEJO B X 10 TAB BLISTER</t>
  </si>
  <si>
    <t>WAMPOLE EMULS TUTI FRUTTI 240ML</t>
  </si>
  <si>
    <t>WAMPOLE EMULS FRESA X 200 ML</t>
  </si>
  <si>
    <t>WAMPOLE EMULS FRESA X 240ML</t>
  </si>
  <si>
    <t>WAMPOLE EMULS NARANJA X 200ML</t>
  </si>
  <si>
    <t>INV QUINICAS ZULIA</t>
  </si>
  <si>
    <t>YONALAT 15MG-3MG / 5ML JBE X 120ML</t>
  </si>
  <si>
    <t>BELARA 21 TAB</t>
  </si>
  <si>
    <t>GRUNENTHAL</t>
  </si>
  <si>
    <t>GYNOTRAN X 7 OVULOS</t>
  </si>
  <si>
    <t>EXELTIS</t>
  </si>
  <si>
    <t>KETOROLACO 10MG X 10 TAB</t>
  </si>
  <si>
    <t>LEVODOPA-CARBIDOP 250MG/25MG X 30 TAB</t>
  </si>
  <si>
    <t>LOSARTAN POTASICO 50MG BLIST X 10 TAB</t>
  </si>
  <si>
    <t>METFORMINA 850MG X 30 COMP</t>
  </si>
  <si>
    <t>METRONIDAZOL 500MG X 30 TAB</t>
  </si>
  <si>
    <t>OLANZAPINA 5MG X 14 TAB</t>
  </si>
  <si>
    <t>ALBENDAZOL 200MG X 2 TAB</t>
  </si>
  <si>
    <t>DICLODEX 50MG X 10 TAB</t>
  </si>
  <si>
    <t>KETOPROFENO 100MG X 10 TABLETAS</t>
  </si>
  <si>
    <t>SILDEX 100MG X 1 TAB</t>
  </si>
  <si>
    <t>SILDEX 50MG X 2 TABLETAS</t>
  </si>
  <si>
    <t>ACEVAL 650MG X 10 TAB</t>
  </si>
  <si>
    <t>ACIDO FOLICO 10MG X 30 TABLETAS</t>
  </si>
  <si>
    <t>AMOXIVAL 250MG/5ML X 90ML PED</t>
  </si>
  <si>
    <t>AMOXIVAL 500MG X 12 CAPS</t>
  </si>
  <si>
    <t>AMOXIVAL 875MG X 20 TAB</t>
  </si>
  <si>
    <t>CARBAMAZEPINA 200MG X 20 TABLETAS</t>
  </si>
  <si>
    <t>DEFLAZACORT 30MG X 30 TABLETAS</t>
  </si>
  <si>
    <t>EPITRAL 50MG X 30 TAB</t>
  </si>
  <si>
    <t>FLUCONAZOL 150MG X 2 CAPS</t>
  </si>
  <si>
    <t>LANOLZINC X 60 G POMADA</t>
  </si>
  <si>
    <t>LOSARTAN POT 50MG X 30 TAB</t>
  </si>
  <si>
    <t>NEULEVAL 500MG X 10 TAB</t>
  </si>
  <si>
    <t>NEULEVAL 750MG X 5 TAB</t>
  </si>
  <si>
    <t>TADAFOX 20MG X 1 TAB</t>
  </si>
  <si>
    <t>TADAFOX 5MG X 30 TAB</t>
  </si>
  <si>
    <t>VALPIZOP (ZOLPIDEM) 10 MG X 20 TAB</t>
  </si>
  <si>
    <t>VITISIVAL (COMPLEJO B) X 240 ML</t>
  </si>
  <si>
    <t>AEROFLAT 125MG X 30 CAPSULAS BLANDAS</t>
  </si>
  <si>
    <t>AEROFLAT 80MG/ML GOTAS ORAL X 20ML</t>
  </si>
  <si>
    <t>AMOVIN (AZITROMICINA) 500MG X 6 TAB</t>
  </si>
  <si>
    <t>ATORVACOF 20MG X 14 TAB</t>
  </si>
  <si>
    <t>BREXIN PLUS X 10 TAB</t>
  </si>
  <si>
    <t>BROMEXINA CLORHIDRATO 4MG/5ML X100ML</t>
  </si>
  <si>
    <t>CLORACE 500MG - 4MG X 20 TAB</t>
  </si>
  <si>
    <t>CLORACE 500MG - 4MG X 10 TAB</t>
  </si>
  <si>
    <t>CLORACE 500MH-4MG DISP 25 BLIST X 04TAB</t>
  </si>
  <si>
    <t>IBUN (IBUPROFENO) 600MG X 10 TAB</t>
  </si>
  <si>
    <t>MAVERAL 500MG X 10 TAB</t>
  </si>
  <si>
    <t>MAVERAL 850MG X 10 TAB</t>
  </si>
  <si>
    <t>MIOVIT GRAGEAS X 60</t>
  </si>
  <si>
    <t>ZINC 25MG X 30 TAB</t>
  </si>
  <si>
    <t>SILDEX 100MG X 2 TAB</t>
  </si>
  <si>
    <t>BROMEXINA JBE ADULTO 8MG/5ML X 120ML</t>
  </si>
  <si>
    <t>BROMEXINA JBE PED 4MG/5ML X 120 ML</t>
  </si>
  <si>
    <t>DEXTROMETORFANO(LIBOLAR) 15MG/5MLX120ML</t>
  </si>
  <si>
    <t>MUCOFAR JARABE ADULTO 120ML</t>
  </si>
  <si>
    <t>AMLODIPINA 5MG X 30 TABLETAS (AMIPINA)</t>
  </si>
  <si>
    <t>BY NATURLIFES</t>
  </si>
  <si>
    <t>VENIREX 400MG X 30 CAPS</t>
  </si>
  <si>
    <t>DEFLAZACORT 6MG X 10 TABLETAS</t>
  </si>
  <si>
    <t>CITRAPOL 500ML SOLUCION</t>
  </si>
  <si>
    <t>AZITRODEX 500MG X 5 TAB</t>
  </si>
  <si>
    <t>CLODOXIN 5MG/5ML JBE X 120ML</t>
  </si>
  <si>
    <t>DUVADILAN 10MG X 30 COMPRIMIDOS</t>
  </si>
  <si>
    <t>KETAZOL 400MG X 3 OVULOS VAGINALES</t>
  </si>
  <si>
    <t>ACETAMINOFEN 120MG/5ML X 60ML</t>
  </si>
  <si>
    <t>ACETAMINOFEN 500MG BLIST X 10 TABLETAS</t>
  </si>
  <si>
    <t>ACIDO FOLICO 5MG BLIST X 10 TAB</t>
  </si>
  <si>
    <t>AMOXICILINA 250MG/5ML X 60 ML SUSP</t>
  </si>
  <si>
    <t>AMOXICILINA 500MG BLIST X 10 CAP</t>
  </si>
  <si>
    <t>ESOMEPRAZOL 40MG BLISTER X 10 CAPS</t>
  </si>
  <si>
    <t>GUANTES DE EXAMEN TALLA S</t>
  </si>
  <si>
    <t>IBUPROFENO+TIOCOL 600MG-4MG BLIST X10TAB</t>
  </si>
  <si>
    <t>KETOROLACO 20MG CAJA X 10 TABLETAS</t>
  </si>
  <si>
    <t>LECHE MAGNESIA 60ML</t>
  </si>
  <si>
    <t>MELOXICAM 15 MG BLISTER X 10 TAB</t>
  </si>
  <si>
    <t>METFORMINA 850MG BLISTER X 10 TABLETAS</t>
  </si>
  <si>
    <t>METFORMINA CLORH 500MG BLISTX 15TAB</t>
  </si>
  <si>
    <t>METRONIDAZOL SUSP 250MG/5ML X 100ML</t>
  </si>
  <si>
    <t>ACIDO TRANEXAMICO 500MG/5ML AMP</t>
  </si>
  <si>
    <t>ADRENALINA 1MG/1ML AMP</t>
  </si>
  <si>
    <t>AMIKACINA 100MG/2ML AMP (IM/IV)</t>
  </si>
  <si>
    <t>FUROSEMIDA 20 MG/2ML AMP</t>
  </si>
  <si>
    <t>MACROGOTERO EN "Y"</t>
  </si>
  <si>
    <t>BASTOS VIEGAS</t>
  </si>
  <si>
    <t>BV (BASTOS VIEGAS)</t>
  </si>
  <si>
    <t>VENDA ELASTICA 5CM</t>
  </si>
  <si>
    <t>VENDA ELASTICA 8CM</t>
  </si>
  <si>
    <t>WATTA NATURAL 10CM</t>
  </si>
  <si>
    <t>WATTA NATURAL 15CM</t>
  </si>
  <si>
    <t>WATTA NATURAL 20CM</t>
  </si>
  <si>
    <t>CIFARMA</t>
  </si>
  <si>
    <t>FANASAL GOTAS PED X 15ML</t>
  </si>
  <si>
    <t>LECHE MAGNESIA SUSP ORAL-100ML</t>
  </si>
  <si>
    <t>CLOTRIMAZOL +NEOMI+DEXAM CREMA X 30G</t>
  </si>
  <si>
    <t>NAUPHARMA</t>
  </si>
  <si>
    <t>CLOTRIMAZOL 10% CREMA VAGINAL 5G 1 AP</t>
  </si>
  <si>
    <t>GRIPALCE CRIANCA 30MG/ML X 60 ML</t>
  </si>
  <si>
    <t>GRIPALCE UNO BEBE 100MG X 15ML GOT</t>
  </si>
  <si>
    <t>ALCACHOFA + CENT ASIATICA 350MG X 30CAPS</t>
  </si>
  <si>
    <t>ALCOHOL ISIPROPILICO 70% GALON</t>
  </si>
  <si>
    <t>JERINGA 10 CC 21G X 1 1/2"</t>
  </si>
  <si>
    <t>SCALP 21G X 1</t>
  </si>
  <si>
    <t>ACIDO BORICO 20GR (PAPELETA)</t>
  </si>
  <si>
    <t>ALIPAL FORTE DIA Y NOCHE X 6TAB</t>
  </si>
  <si>
    <t>BEUSAN PLUS JARABE 240 ML</t>
  </si>
  <si>
    <t>DOL 450MG DISPENSADOR 20 BLIS X 4 TABLET</t>
  </si>
  <si>
    <t>ESQUIDONE 1MG X 30 TAB</t>
  </si>
  <si>
    <t>GUANTES DE EXAMEN TALLA L CAJA X100</t>
  </si>
  <si>
    <t>OLMETIQUE 20MG X 30 TAB</t>
  </si>
  <si>
    <t>QUETIAPINA 100MG X 30 TAB</t>
  </si>
  <si>
    <t>RONAVIT EST X 20 CAPS</t>
  </si>
  <si>
    <t>AMBROXOL CLOHIDRATO PED 15MG/5MLX 120ML</t>
  </si>
  <si>
    <t>AMOXIVAL 750MG/5ML POLV PARA SUSP X 70ML</t>
  </si>
  <si>
    <t>ATAMEL PLUS 500-32MG X 10 TAB</t>
  </si>
  <si>
    <t>AZITROMICINA 500MG X 3 TABLETAS</t>
  </si>
  <si>
    <t>CHANCA PIEDRA 400MG X 60 CAPS</t>
  </si>
  <si>
    <t>COLA DE CABALLO 500MG X 30 CAPS</t>
  </si>
  <si>
    <t>COLONPLANT 400MG X 60 CAPS</t>
  </si>
  <si>
    <t>DEFLAZACORT 30MG X 10 TAB</t>
  </si>
  <si>
    <t>ENTEROGERMINA 2BUFC/5ML SUSP ORAL X 10</t>
  </si>
  <si>
    <t>SANOFI</t>
  </si>
  <si>
    <t>EPITRAL 100MG X 30 TAB</t>
  </si>
  <si>
    <t>FESTAL DISPENSADOR 25 BLISTER X 4 GRAG</t>
  </si>
  <si>
    <t>FLUCONAZOL 150MG X 2 CAPSULAS</t>
  </si>
  <si>
    <t>GARCINIA CAMBOGIA 500MG X 30 CAPS</t>
  </si>
  <si>
    <t>GINKOLA 500MG X 30 CAPSULAS</t>
  </si>
  <si>
    <t>GRIPALCE X 10 CAPS</t>
  </si>
  <si>
    <t>HISTALER 5MG X 30 TAB</t>
  </si>
  <si>
    <t>IBUCOLVAL 600-4MG X 20 TAB</t>
  </si>
  <si>
    <t>IRBESARTAN 150MG X 7 TABLETAS</t>
  </si>
  <si>
    <t>IRBESARTAN 300MG X 7 TABLETAS</t>
  </si>
  <si>
    <t>IRBESARTAN(IBECAR) 300MG X 30TAB</t>
  </si>
  <si>
    <t>LORAVAL 10MG X 10 TAB</t>
  </si>
  <si>
    <t>METFORMINA 850MG X 14 TABLETAS</t>
  </si>
  <si>
    <t>METFORMINA CLORHIDRATO 500MG X 14 TAB</t>
  </si>
  <si>
    <t>METFORMINA CLORHIDRATO 500MG X 28 TAB</t>
  </si>
  <si>
    <t>MUCOMAX 30MG/5ML SOL ORAL X 120 ML</t>
  </si>
  <si>
    <t>PANTOPRAZOL 40MG X 7 TAB</t>
  </si>
  <si>
    <t>PREDNISONA 5MG X 10 TAB</t>
  </si>
  <si>
    <t>QUETIVAL (QUETIAPINA) 100MG X 30TABLETAS</t>
  </si>
  <si>
    <t>QUETIVAL (QUETIAPINA) 25MG X 30 TABLETAS</t>
  </si>
  <si>
    <t>SABILA 500MG X 30 CAPSULAS</t>
  </si>
  <si>
    <t>TE VERDE 500MG X 30 CAPS</t>
  </si>
  <si>
    <t>TIOCOLCHICOSIDO 4MG X 12 TAB</t>
  </si>
  <si>
    <t>VALERIANA 400MG X 60 CAPS</t>
  </si>
  <si>
    <t>VENACARE 460MG X 30 CAPS</t>
  </si>
  <si>
    <t>VENACARE 460MG X 60 CAPS</t>
  </si>
  <si>
    <t>ZABILA + LINAZA 500MG X 30 CAPS</t>
  </si>
  <si>
    <t>ZARZAPARRILA 450MG X 60 CAPS</t>
  </si>
  <si>
    <t>ZARZAPARRILLA 450MG X 30 CAPS</t>
  </si>
  <si>
    <t>ACEITE DE RICINO PLUS SOMA 30 ML</t>
  </si>
  <si>
    <t>CAPTOPRIL 50MG X 10 TAB</t>
  </si>
  <si>
    <t>GLICERINA SOMA 30 ML</t>
  </si>
  <si>
    <t>LAMEDOR JARABE SOMA 120 ML</t>
  </si>
  <si>
    <t>LAMEDOR COMPUESTO JARABE 120 ML</t>
  </si>
  <si>
    <t>SOMA SOMEDINE SOLUCION 120 ML</t>
  </si>
  <si>
    <t>CLARITROMICINA 250MG/5ML X60ML SUSP</t>
  </si>
  <si>
    <t>BROMEXINA 4MG/5ML X 120ML PED</t>
  </si>
  <si>
    <t>GLOBO PHARMA</t>
  </si>
  <si>
    <t>BUTILAMINA COMPUESTAX 20 TABLESTAS</t>
  </si>
  <si>
    <t>CLODOXIN 10MG X 20 COMP</t>
  </si>
  <si>
    <t>CLOPIDROGEL 75MG X 30 TAB</t>
  </si>
  <si>
    <t>CLORURO DE MAGNESIO 240ML</t>
  </si>
  <si>
    <t>ENALAPRIL 20MG X 30TABLETAS</t>
  </si>
  <si>
    <t>FUROSEMIDA 40MG X 12 TABLETAS</t>
  </si>
  <si>
    <t>LUMBAX 600MG TAB X 100 DISP (25X4)</t>
  </si>
  <si>
    <t>TIOCOLCHICOSIDO 4MG BLIST X 10 TAB</t>
  </si>
  <si>
    <t>ALBENDAZOL SUSP 200MG/5ML X10 ML</t>
  </si>
  <si>
    <t>BETAHISTINA 16 MG BLISTER X 10 TAB</t>
  </si>
  <si>
    <t>CETIRIZINA 10MG BLISTER X 10TAB</t>
  </si>
  <si>
    <t>CLARITROMICINA 500MG BLIST X 10 TAB</t>
  </si>
  <si>
    <t>CLORFENIRAMINA 4MG BLIST X 10 TAB</t>
  </si>
  <si>
    <t>DICLOFENAC POT 50MG BLISTER X 10 TAB</t>
  </si>
  <si>
    <t>ENALAPRIL 10MG BLISTER X10 TAB</t>
  </si>
  <si>
    <t>ENALAPRIL 20MG BLISTER X 10 TAB</t>
  </si>
  <si>
    <t>GLIBENCLAMIDA 5MG BLISTER X 10 TABLETAS</t>
  </si>
  <si>
    <t>NIFEDIPINA 10MG BLIST X 10 TAB</t>
  </si>
  <si>
    <t>OLMESARTAN 20 MG BLISTER X 10 TAB</t>
  </si>
  <si>
    <t>RANITIDINA 150MG BLIST X 10 TAB</t>
  </si>
  <si>
    <t>RANITIDINA 300MG BLIST X 10 TAB</t>
  </si>
  <si>
    <t>SALBUTAMOL 100MCG INHALADOR 200 DOSIS</t>
  </si>
  <si>
    <t>ALUMBRE 20GR (PAPELETA)</t>
  </si>
  <si>
    <t>MANZANILLA (PAPELETA) 5GR</t>
  </si>
  <si>
    <t>TINTURA DE VALERIANA 30ML</t>
  </si>
  <si>
    <t>VASELINA 30GR</t>
  </si>
  <si>
    <t>VIOLETA DE GENCIANA 30ML</t>
  </si>
  <si>
    <t>DICLOFENAC POTASICO 50MG X 10 COMP LETI</t>
  </si>
  <si>
    <t>BIOFARCO</t>
  </si>
  <si>
    <t>ACEITE DE COCO 30ML</t>
  </si>
  <si>
    <t>ACEITE MINERAL 30 ML</t>
  </si>
  <si>
    <t>ACETAFEN FORTE SUSP 120ML</t>
  </si>
  <si>
    <t>CIMED</t>
  </si>
  <si>
    <t>ACIDO BORICO CAPSULAS VAGINALES X 10 CAP</t>
  </si>
  <si>
    <t>ALCOHOL ANTISEP AL 70% ATOMIZ 120 ML</t>
  </si>
  <si>
    <t>ALCOHOL ABSOLUTO 1L</t>
  </si>
  <si>
    <t>ALCOHOL ABSOLUTO 500ML</t>
  </si>
  <si>
    <t>ALCOHOL ANTISEPTICO AL 70% 500ML</t>
  </si>
  <si>
    <t>ALCOHOL ANTISEPTICO AL 70% X 1000ML</t>
  </si>
  <si>
    <t>ALCOHOL YODADO 120 ML</t>
  </si>
  <si>
    <t>ALUROM 300MG X 20 COMPRIMIDOS</t>
  </si>
  <si>
    <t>ARTENOLOL 100MG X 30 TAB</t>
  </si>
  <si>
    <t>AZUL DE METILENO 30 ML</t>
  </si>
  <si>
    <t>BACTRON FORTE STCH X 10 TAB</t>
  </si>
  <si>
    <t>BACTRON X 20 TAB</t>
  </si>
  <si>
    <t>CALZINC D PED SUSP 240 ML</t>
  </si>
  <si>
    <t>CETOCONAZ+ NEO+BET+ SUL 20MG/G X 30GR</t>
  </si>
  <si>
    <t>CITRATO DE POTASIO 500 ML</t>
  </si>
  <si>
    <t>CLORURO DE MAGNESIO 1000 ML</t>
  </si>
  <si>
    <t>CLORURO DE MAGNESIO 500 ML</t>
  </si>
  <si>
    <t>DENT-OL ENJUAGUE BUCAL 250ML</t>
  </si>
  <si>
    <t>FOLIFER B-12 X 30 TAB</t>
  </si>
  <si>
    <t>GEL ANTIBACTERIAL 60 ML</t>
  </si>
  <si>
    <t>GEL ANTIBACTERIAL 120 ML</t>
  </si>
  <si>
    <t>GLICERINA 30 ML</t>
  </si>
  <si>
    <t>LAMEDOR COMPUESTO 120 ML</t>
  </si>
  <si>
    <t>LECHE MAGNESIA 120 ML</t>
  </si>
  <si>
    <t>LECHE MAGNESIA S/MENTA 120 ML</t>
  </si>
  <si>
    <t>METSIGLIN 500/50MG X 10 TAB</t>
  </si>
  <si>
    <t>NEUTROX ANTIACIDO 240ML</t>
  </si>
  <si>
    <t>OMEPRAZOL EUPEPT 20MGX 30 CAP BLANDAS</t>
  </si>
  <si>
    <t>OMOPREL (OMEPRAZOL) 20MG X 56 CAPSULAS</t>
  </si>
  <si>
    <t>PASTA LASSAR CREMA PARA LA PAñALITIS 50G</t>
  </si>
  <si>
    <t>POMADA DE AZUFRE 50 GR</t>
  </si>
  <si>
    <t>POMADA DE MENTOLADA 50GR</t>
  </si>
  <si>
    <t>POMADA MENTOLADA 30 GR</t>
  </si>
  <si>
    <t>RHELEN ARNICA CRISTAL 100GR</t>
  </si>
  <si>
    <t>RHELEN ARNICA PLUS 100GR</t>
  </si>
  <si>
    <t>RHELEN ARNICA PLUS CRISTAL 250GR</t>
  </si>
  <si>
    <t>TALCO BORICADO 200GR</t>
  </si>
  <si>
    <t>TALCO BORICADO 90 GR</t>
  </si>
  <si>
    <t>VASELINA 25G</t>
  </si>
  <si>
    <t>VIOLETA GENCIANA 30 ML</t>
  </si>
  <si>
    <t>VITACON C PEDIATRICO 120 ML</t>
  </si>
  <si>
    <t>PROPANOLOL 40MG X 30 COMP</t>
  </si>
  <si>
    <t>ACEVAL 100MG/ML X 30ML SOL GOTAS</t>
  </si>
  <si>
    <t>ACEVAL 180MG/5ML X 120ML</t>
  </si>
  <si>
    <t>ATORVASTATINA 20MG X 20 TAB</t>
  </si>
  <si>
    <t>CANDER 16 MG X 30 TAB</t>
  </si>
  <si>
    <t>CANDER 8MG X 30 TAB</t>
  </si>
  <si>
    <t>PHARMACEUTICAL</t>
  </si>
  <si>
    <t>CLOPIVAL (CLOPIDOGREL) 75 MG X 30 TAB</t>
  </si>
  <si>
    <t>CO-SULTRIN X 100ML SUSP PED</t>
  </si>
  <si>
    <t>DUROVAL 100MG X 1 TAB</t>
  </si>
  <si>
    <t>DUROVAL 50MG X 1 TAB</t>
  </si>
  <si>
    <t>DUROVAL 50MG X 2 TAB</t>
  </si>
  <si>
    <t>METOCLOPRAMIDA 10MG/2ML(IM/IV) AMP</t>
  </si>
  <si>
    <t>MIRTAZAVAL (MIRTAZAPINA) 30MG X 30 TAB</t>
  </si>
  <si>
    <t>OXACILINA 1GR</t>
  </si>
  <si>
    <t>OXOLAMINA 28MG/5ML X 120 ML JBE PED</t>
  </si>
  <si>
    <t>OXOLAMINA 50MG/5MLX120ML JBE ADULTO</t>
  </si>
  <si>
    <t>PIRIDOXINA CLORHIDRATO 100MG/1ML IV/IM</t>
  </si>
  <si>
    <t>PROSTAPLANT 500MG X 30 CAPSULAS</t>
  </si>
  <si>
    <t>SECNIDAZOL 1G X 2 TAB</t>
  </si>
  <si>
    <t>TADAFOX 5 MG X 15 TAB</t>
  </si>
  <si>
    <t>Descripción</t>
  </si>
  <si>
    <t>Marca</t>
  </si>
  <si>
    <t>Divisa</t>
  </si>
  <si>
    <t>ACIDO FOLICO 5MG X 30 TAB</t>
  </si>
  <si>
    <t>AGUJA ESPINAL 25G ESTERIL UNIDAD</t>
  </si>
  <si>
    <t>ALPRAM 2 MG X 30 TAB</t>
  </si>
  <si>
    <t>ANANTY FORTE 160MG/5ML SUSP PED X 120ML</t>
  </si>
  <si>
    <t>TIARES</t>
  </si>
  <si>
    <t>CLODOXIN SOL GOTAS 1MG/1ML X 30ML</t>
  </si>
  <si>
    <t>CLONZEP 0.5 MG X 30 TAB</t>
  </si>
  <si>
    <t>CLONZEP 2 MG X 30 TAB</t>
  </si>
  <si>
    <t>CLOPIDEX 75MG X 30 TAB</t>
  </si>
  <si>
    <t>JELCO NUMERO 22</t>
  </si>
  <si>
    <t>JELCO N°22</t>
  </si>
  <si>
    <t>LONAC 50MG (DICLOFNC SODC) X 10 SUP</t>
  </si>
  <si>
    <t>MAIT NORETISTERONA 50MG+ESTRD AMP X 1</t>
  </si>
  <si>
    <t>METFORMINA CLORHIDRATO 500MG X 30 TAB</t>
  </si>
  <si>
    <t>METRONIDZL 750MG/200MG X 6 OVU(TAB VAG)</t>
  </si>
  <si>
    <t>SONDA FOLEY LATEX 2V 18FR</t>
  </si>
  <si>
    <t>SONDA NELATON 12FR</t>
  </si>
  <si>
    <t>SONDA NELATON 8FR</t>
  </si>
  <si>
    <t>TRACEVAL 325MG - 37.5MG X 20 TAB</t>
  </si>
  <si>
    <t>TRACEVAL 500MG-50MG X 20 TAB</t>
  </si>
  <si>
    <t>CÓDIGO</t>
  </si>
  <si>
    <t>PVP</t>
  </si>
  <si>
    <t>Pedido</t>
  </si>
  <si>
    <t>Total</t>
  </si>
  <si>
    <t>INVENTARIO PSICOTRÓPICOS</t>
  </si>
  <si>
    <t>GLOBO</t>
  </si>
  <si>
    <t>OMEGA 3 1000MG 60 CAP</t>
  </si>
  <si>
    <t>RARIVIT IMUNO VITC+D+ZINC X 30 TAB</t>
  </si>
  <si>
    <t>ACICLOVIR 200MG BLIST X 10 TAB</t>
  </si>
  <si>
    <t>ACICLOVIR 400MG BLISTER X10 TAB</t>
  </si>
  <si>
    <t>ACIDO FOLICO 10MG/ML X 1 AMP</t>
  </si>
  <si>
    <t>ACIDO MEFENAMICO 500MG BLIST X 10 TAB</t>
  </si>
  <si>
    <t>AMBROXOL 15MG/5ML X 120ML JBE</t>
  </si>
  <si>
    <t>AMBROXOL 30MG/5MLX 120ML JBE</t>
  </si>
  <si>
    <t>ATENOLOL 100MG BLIST X 10 TAB</t>
  </si>
  <si>
    <t>AZITROMICINA 500MG CJA X 3 TAB</t>
  </si>
  <si>
    <t>BACIGERMINA PLUS SSP ORAL 4000M/5MLX5AMP</t>
  </si>
  <si>
    <t>BACIGERMINA SUSP ORAL 5ML X 10 VIAL</t>
  </si>
  <si>
    <t>BACITRACINA ZINC UNG X 15GR</t>
  </si>
  <si>
    <t>BETAMETASONA 4MG/1ML IM/IV X 1 AM</t>
  </si>
  <si>
    <t>BUDESONIDA 200MCG INHALADOR X 200DSIS</t>
  </si>
  <si>
    <t>CARBAMAZEPINA 200MG BLISTER X 10 TAB</t>
  </si>
  <si>
    <t>CARVELIDOL 25MG BLIST X 10 TAB</t>
  </si>
  <si>
    <t>CEFALEXINA 500MG BLIST X 10 CAP</t>
  </si>
  <si>
    <t>CETIRIZINA 5MG/5ML JBE X 60ML</t>
  </si>
  <si>
    <t>CLOTRIMAZOL OVULOS 100 MG X 7</t>
  </si>
  <si>
    <t>COLCHICINA 500MCG BLISTER X10TAB</t>
  </si>
  <si>
    <t>DEXTROMETORFANO SIMPLE120ML</t>
  </si>
  <si>
    <t>DICLOFENAC (DISFARIQ) SUSP 60ML</t>
  </si>
  <si>
    <t>DICLOFENAC POTASICO 50MG BLIS X 10 TAB</t>
  </si>
  <si>
    <t>DIOSMINA-HESPER 450/50MG BLIS X 10 TAB</t>
  </si>
  <si>
    <t>FIN-AL-GRIP FORTE CAJA X 10 TAB</t>
  </si>
  <si>
    <t>GABAPENTINA 300MG BLISTX10 CAP</t>
  </si>
  <si>
    <t>ITRACONAZOL 100MG BLISTER X 10 CAPS</t>
  </si>
  <si>
    <t>LANSOPRAZOL 30MG BLIST X 10 CAPS</t>
  </si>
  <si>
    <t>LOPERAMIDA 2MG BLIST X 10 TAB</t>
  </si>
  <si>
    <t>NAPROXENO 500MG BLISTX 10 TAB</t>
  </si>
  <si>
    <t>OMEPRAZOL 40 MG CAJA X 10 CAPSULAS</t>
  </si>
  <si>
    <t>PREDNISOLONA (PREDIX) 3MG/ML JBEX60ML</t>
  </si>
  <si>
    <t>PREDNISOLONA 5MG BLIST X 10 TAB</t>
  </si>
  <si>
    <t>PROGESTERONA 100 MG BLISTER X 10 TAB</t>
  </si>
  <si>
    <t>SECNIDAZOL SUSP 125MG/5ML X 30ML</t>
  </si>
  <si>
    <t>VITALIT-B (COMPLEJO B) JARABE X 100 ML</t>
  </si>
  <si>
    <t>ACETOBEN NF FCO. X 120ML</t>
  </si>
  <si>
    <t>AIRFEN INFANTIL 0.025% SOL X 15ML</t>
  </si>
  <si>
    <t>AMIKACINA 500MG / 2ML (I.M/I.V) AMP</t>
  </si>
  <si>
    <t>AMOX+AC.CLA 312.5MG/5ML AMOXY PLUSX100ML</t>
  </si>
  <si>
    <t>AMOXIVAL A.C 250MG-62.5MG/5MLX60ML</t>
  </si>
  <si>
    <t>AMOXIVAL A.C 400MG-57MG/5MLX60ML PED</t>
  </si>
  <si>
    <t>AMPICILINA + SULBACTAN 1.5G AMP</t>
  </si>
  <si>
    <t>ANTIFOM FORTE 160MG COMP REC. X 10</t>
  </si>
  <si>
    <t>ATROVERAN 10MG X 10 TAB REC.</t>
  </si>
  <si>
    <t>ATROVERAN 10MG/ML X 15ML SOL. GOTAS</t>
  </si>
  <si>
    <t>AZUTAN 0.15% COLUTORIO 180ML</t>
  </si>
  <si>
    <t>BACTRON SUSP. 100 ML</t>
  </si>
  <si>
    <t>BEDEX (BENCIDAMINA) 0.15% SOL. X 120ML</t>
  </si>
  <si>
    <t>BENCIDAMINA CLORH 0.15% SOL X 120ML</t>
  </si>
  <si>
    <t>BETADERM C/GENTAMICINA 0.1% CRM X15GR</t>
  </si>
  <si>
    <t>BISOPROL FUMARATO (ANTAAR) 2.5MGX30TAB</t>
  </si>
  <si>
    <t>BLOCAX PLUS 16MG -12.5MG X 30 TAB</t>
  </si>
  <si>
    <t>BRODILIN 0.005MG/5ML JBE PED X120ML</t>
  </si>
  <si>
    <t>BRUCEN SYN LOCI LIMP.FACI ANTIACNE 120ML</t>
  </si>
  <si>
    <t>BUPIVACAINA HIPERBARICA 0.75%/2ML AMP</t>
  </si>
  <si>
    <t>CALCIMONIO 1.4G/100ML JBE 120 ML</t>
  </si>
  <si>
    <t>CANDER-HCT 16 - 12.5MG X 30 TAB</t>
  </si>
  <si>
    <t>CANDER-HCT 8 - 12.5MG X 30 TAB</t>
  </si>
  <si>
    <t>CARBATIL 12.5MG X 30 TABLETAS</t>
  </si>
  <si>
    <t>CARBATIL 6.25 MG X 30 TABLETAS</t>
  </si>
  <si>
    <t>CARVEDILOL 12.5 MG X 14 TABLETAS</t>
  </si>
  <si>
    <t>CARVEDILOL 12.5MG BLIST X 10 TAB</t>
  </si>
  <si>
    <t>CARVEDILOL 12.5MG TABLETAS X 30</t>
  </si>
  <si>
    <t>CARVEDILOL 12.5MG X 20 TABLETAS</t>
  </si>
  <si>
    <t>CARVEDILOL 12.5MG X 30 COMP</t>
  </si>
  <si>
    <t>CARVEDILOL 12.5MG X BLIST X 10 TAB</t>
  </si>
  <si>
    <t>CARVEDILOL 6.25 MG BLISTERX 10 TAB</t>
  </si>
  <si>
    <t>CEFEPIMA 1GR AMP (I.M/I.V)</t>
  </si>
  <si>
    <t>CITICOLINA SODICA 125MG/1ML (I.M/I.V)AMP</t>
  </si>
  <si>
    <t>CLONIDINA CLORH 0.150MG/ML(I.M/I.V)X2AMP</t>
  </si>
  <si>
    <t>CLORACE 80MG -0.5MG/ML SOLUC GOTAS</t>
  </si>
  <si>
    <t>CLORFENIRAMINA 10MG / 1ML (IM./I.V) AMP</t>
  </si>
  <si>
    <t>CLORURO DE MAGNESIO 16.7GR P/P 1/2L</t>
  </si>
  <si>
    <t>CLOTRIMAZOL 10% CREMA VAG.CON 1 CAN X7G</t>
  </si>
  <si>
    <t>CLOTRIMAZOL 500MG X1 OVULO (TAB. VAG)</t>
  </si>
  <si>
    <t>COLAGENO HIDROLIZADO 400MG X 30CAPS.</t>
  </si>
  <si>
    <t>COLAYTE STCH. X 4 TARROS</t>
  </si>
  <si>
    <t>COLVAL 4MG/2ML (I.M/I.V) X 2AMP</t>
  </si>
  <si>
    <t>UM DESCARTABLES C.A.</t>
  </si>
  <si>
    <t>DECA LENTERMINA COMPLEX SOL.INY KIT 3AMP</t>
  </si>
  <si>
    <t>DECOBEL 0.5 MG X 30TAB</t>
  </si>
  <si>
    <t>DERMOSONE CREMA(BETAMET 0.05%) 15G</t>
  </si>
  <si>
    <t>DESLORATADINA 0.5MG/ML JBE X 60ML</t>
  </si>
  <si>
    <t>DEXAMETASONA 4MG/1ML (I.M/I.V) AMP</t>
  </si>
  <si>
    <t>DEXTAMIN 0.5MG/ML SOL ORAL X 120ML (PED)</t>
  </si>
  <si>
    <t>DICLOFENAC POT JB 1.8MG/1 ML X120ML</t>
  </si>
  <si>
    <t>DIGOXINA 0.25MG BLISTER X 10 TA</t>
  </si>
  <si>
    <t>DIGOXINA 0.25MG X 10 TAB</t>
  </si>
  <si>
    <t>DALT PHARMA, S.A</t>
  </si>
  <si>
    <t>FITOMENADIONA 10MG / 1ML (I.M/SUBC) AMP</t>
  </si>
  <si>
    <t>FLESPAN 10 MG COMP. RECX 20</t>
  </si>
  <si>
    <t>GINACOL 0.1% SOL USO VAGINAL FCO 135ML</t>
  </si>
  <si>
    <t>GLUCOZIM 500MG X 20 COMP.</t>
  </si>
  <si>
    <t>GUANTE ESTERIL N° 6.5 (PAR)</t>
  </si>
  <si>
    <t>GUANTE ESTERIL N° 7.5 (PAR)</t>
  </si>
  <si>
    <t>GUANTE ESTERIL N°8.0 (PAR)</t>
  </si>
  <si>
    <t>GUANTE QUIRURGICO EST 8.5 (PAR)</t>
  </si>
  <si>
    <t>HALOPERIDOL 5MG/1ML (I.M/I.V) AMP</t>
  </si>
  <si>
    <t>HIDROCLOROTIAZIDA 12.5MG BLIST X 10 TAB</t>
  </si>
  <si>
    <t>HIERRO SACAROSA 100MG/5ML (I.V) AMP</t>
  </si>
  <si>
    <t>HISTALER 0.5MG/ML X 60ML JBE PED</t>
  </si>
  <si>
    <t>ISOSPRAY PLUS 0.15%.-25% SOLUCION FRASCO</t>
  </si>
  <si>
    <t>LEVOFLOXACINA 500MG/100ML INFUSION I.V</t>
  </si>
  <si>
    <t>LINAZEITE (OMEGA 3.6.9) X 30 CAPS</t>
  </si>
  <si>
    <t>LINAZEITE (OMEGA 3.6.9) X 60 CAPS</t>
  </si>
  <si>
    <t>LINCOMICINA 600MG/2ML (I.M/I.V) AMP</t>
  </si>
  <si>
    <t>LIT (10.8G-4.05G) ENEMA PED 67.5ML</t>
  </si>
  <si>
    <t>LODESTAR HCT 50MG - 12.5MG X 30 TAB</t>
  </si>
  <si>
    <t>LOSARTAN POT. HCT 50MG/12.5MG X10 TABL</t>
  </si>
  <si>
    <t>LOSIL-C CREMA 0.888G/100G X 20 G</t>
  </si>
  <si>
    <t>LOSIL-S 0.888G/100ML X 30 ML</t>
  </si>
  <si>
    <t>MERTHIOLATE 0.13% SOL INCOLORA X 60ML</t>
  </si>
  <si>
    <t>MERTHIOLATE 0.13% TINTURA ROJA X 60ML</t>
  </si>
  <si>
    <t>METFORMINA L.P 1GR BLIST X 10 TAB</t>
  </si>
  <si>
    <t>METILPREDNISOLONA 500 MG (I.M/I.V) AMP</t>
  </si>
  <si>
    <t>METOCLOPRAMIDA 10MG/2ML (I.M/I.V) AMP</t>
  </si>
  <si>
    <t>MIOVIT SOL INYECT. KIT X 1 AMP</t>
  </si>
  <si>
    <t>MISULVAN 7.5MG/ML X 30ML SOL GOTAS</t>
  </si>
  <si>
    <t>MISULVAN COMPOSITUM JBE.PED X120ML</t>
  </si>
  <si>
    <t>NACLODIN 0.150 MG X 20 COMP</t>
  </si>
  <si>
    <t>NEOSTIGMINA 0.5MG/ML (I.M/I.V) AMP</t>
  </si>
  <si>
    <t>OMEPRAZOL 20MG CAP.M.G.E(10X7) DISP</t>
  </si>
  <si>
    <t>ONDANSETRON 4MG/2ML (I.V) AMP</t>
  </si>
  <si>
    <t>OXIMETAZOLINA CLORH 0.05%X15ML SOL NASAL</t>
  </si>
  <si>
    <t>OXIMETAZOLINA CLORH. 0.025%X15ML SOL NAS</t>
  </si>
  <si>
    <t>PENICILINA BENZAICA 2.400.000 UI AMP</t>
  </si>
  <si>
    <t>PROGESTERONA L.P. 200MGX CJA X 10 TAB</t>
  </si>
  <si>
    <t>PROPIONATO DE CLOBETASOL 0.05% CREMA30G</t>
  </si>
  <si>
    <t>PRUDENC ANILLOS TEXTURIZAD CJA X 3 PRESV</t>
  </si>
  <si>
    <t>PRUDENCE EXTRA FUERTE CJA X 3 PRESV</t>
  </si>
  <si>
    <t>PRUDENCE MIX CARIBEAN CJA X 5 PRESV</t>
  </si>
  <si>
    <t>PRUDENCE RETARDANTE CJA X 3 PRESV</t>
  </si>
  <si>
    <t>PRUDENCE SABOR Y AROMA MIX CJAX 5 PRESV</t>
  </si>
  <si>
    <t>PRUDENCE SENSITIVE PRESERV CJA X 3 PRESV</t>
  </si>
  <si>
    <t>RANITIDINA 50MG/2ML (I.M/I.V) AMP</t>
  </si>
  <si>
    <t>SALBUROL 0.5% X 20ML</t>
  </si>
  <si>
    <t>SARIFAN COMPOS. X 20 TAB</t>
  </si>
  <si>
    <t>SONDA FOLEY SILIC. 2V 18FR</t>
  </si>
  <si>
    <t>UNICOMICINA (VANCOMICINA) 1G I.V AMP</t>
  </si>
  <si>
    <t>VALSARTAN 80MG - HCT 12.5MG X 14 TAB</t>
  </si>
  <si>
    <t>VANCOMICINA 500MG AMPOLLA I.V</t>
  </si>
  <si>
    <t>VENDA COHESIVA 10CM X 4.5 M</t>
  </si>
  <si>
    <t>VENDA COHESIVA 6CM X 4.5M</t>
  </si>
  <si>
    <t>VENDA COHESIVA 8CM X 4.5M</t>
  </si>
  <si>
    <t>VENDA ELAST ADHES 10CMX4.5M</t>
  </si>
  <si>
    <t>VENDA ELAST ADHES 6CMX 4.5M</t>
  </si>
  <si>
    <t>VENDA ELAST ADHESIV 8CMX4.5M</t>
  </si>
  <si>
    <t>VITAMINA K 10MG (I.M/I.V) AMP</t>
  </si>
  <si>
    <t>YODO (BIOKILLIODO ) SOLC. 250 ML</t>
  </si>
  <si>
    <t>ACETAMINOFEN 150MG/5MLX 120ML JBE PED</t>
  </si>
  <si>
    <t>ACETAMINOFEN 650MG X 10 TABLETAS</t>
  </si>
  <si>
    <t>ACICLOVIR 200MG X 24 TAB</t>
  </si>
  <si>
    <t>OFTALMI</t>
  </si>
  <si>
    <t>AFLAMAX (DICLOF- POT) 50MG X 20 TABL</t>
  </si>
  <si>
    <t>AIREX SOL NASAL 0.05% X 15ML</t>
  </si>
  <si>
    <t>ALBENDAZOL 200 MG X 2 TABLETAS</t>
  </si>
  <si>
    <t>ALERPAT SOL OFT 0.1% X 5ML</t>
  </si>
  <si>
    <t>ALILUB SOL OFT 1.4% X 15ML</t>
  </si>
  <si>
    <t>AMBROXOL JBE 15MG/5ML X 120 ML</t>
  </si>
  <si>
    <t>AMBROXOL JBE ADULT 30MG/5ML X 120ML</t>
  </si>
  <si>
    <t>AMLODDIPINA 5 MG X 10 COMP</t>
  </si>
  <si>
    <t>AMLODIPINO 5MG X 30 COMP</t>
  </si>
  <si>
    <t>AMOXICILINA 500MG X 12 CAPSULAS</t>
  </si>
  <si>
    <t>AMOXICILINA 500MG X 6 CAPSULAS</t>
  </si>
  <si>
    <t>ANALPER CAFEINA 500MG X 10 TAB</t>
  </si>
  <si>
    <t>ANALPER FEM PLUS 200MG-10MG X 10 TAB</t>
  </si>
  <si>
    <t>ANALPER FORTE 650 X 10 TAB</t>
  </si>
  <si>
    <t>ANALPER JBE PED 150MG/5MG X 120ML</t>
  </si>
  <si>
    <t>ANALPER NAX 250MG X 10 TABLETAS</t>
  </si>
  <si>
    <t>ANALPER PLUS 500 MG X 10 TABLETAS</t>
  </si>
  <si>
    <t>APIRET SOL ORAL 180MG/5ML X 60 ML</t>
  </si>
  <si>
    <t>APIRET SOL ORSL 180MG X 120ML</t>
  </si>
  <si>
    <t>ATELONOL 100MG X 30 TAB</t>
  </si>
  <si>
    <t>ATENOLOL 50MG X 30 TABLETAS</t>
  </si>
  <si>
    <t>ATORVASTATINA 20MG X 14 TAB</t>
  </si>
  <si>
    <t>ATORVASTATINA 20MG X 30 TAB</t>
  </si>
  <si>
    <t>ATORVASTATINA 40MG X 14 TABLETAS</t>
  </si>
  <si>
    <t>ATORVASTATINA 40MG X 30 TA</t>
  </si>
  <si>
    <t>AZITROMICINA 200MG/5ML POLVO SUP X15ML</t>
  </si>
  <si>
    <t>BETAHISTINA 16MG X 20 TABLETAS</t>
  </si>
  <si>
    <t>BROMEXINA JBE PED 4MG/5ML X 120ML</t>
  </si>
  <si>
    <t>BROXOL FLEM JBE PED GTA 50MG/ML X 30 ML</t>
  </si>
  <si>
    <t>BROXOL ALERG SOL ORAL 30/5MG/5ML X 100ML</t>
  </si>
  <si>
    <t>BROXOL FLEM JBE ADU 750MG/15MLX120ML</t>
  </si>
  <si>
    <t>BROXOL FLEM PED JBE 100MG/5MLX120ML</t>
  </si>
  <si>
    <t>BROXOL GRIP JBE PED 125MG-1MG/5MLX120ML</t>
  </si>
  <si>
    <t>BROXOL JBE ADUL 150MG/15ML X 120ML</t>
  </si>
  <si>
    <t>BROXOL JBE PED 50MG/5ML X 120 ML</t>
  </si>
  <si>
    <t>BUCOXOL 0.15/0.25% FRUT ROJOS X 120ML</t>
  </si>
  <si>
    <t>BUCOXOLGAR 0.15/0.25% MENT/FRS X 120</t>
  </si>
  <si>
    <t>BUCOXOLGAR 0.15/0.25% MIEL/LIMON X 120ML</t>
  </si>
  <si>
    <t>BUMETIN RETARD (TRIMEBUT) 300MG X 20 TAB</t>
  </si>
  <si>
    <t>CANDESARTAN 8MG X 10 TABL</t>
  </si>
  <si>
    <t>CANDESARTAN CILEXETILO 8MG X 30 TAB</t>
  </si>
  <si>
    <t>CANDESARTAN CILEXTILO 16MG X 10 TAB</t>
  </si>
  <si>
    <t>CANDETIQUE (CANDESARTAN) 16MGX30 TAB</t>
  </si>
  <si>
    <t>CAPTOPRIL 25MG X 20 TABLETAS</t>
  </si>
  <si>
    <t>CEFADROXILO SUSP 250MG/5ML X 60 ML</t>
  </si>
  <si>
    <t>CETIRIZINA 10 MG X 10 TABLETAS</t>
  </si>
  <si>
    <t>CLARITROMICINA 500MG X 10 TAB</t>
  </si>
  <si>
    <t>CLINDAMICINA 300MG X 16 CAPSULAS</t>
  </si>
  <si>
    <t>CLOPIDROGEL 75MG X 30 TABLETAS</t>
  </si>
  <si>
    <t>CLOTRIMAZOL-NEO-DEX-1%-0.5%-0.04%X20GR</t>
  </si>
  <si>
    <t>CROMOLOX 4% SOLUCION OFTALMICA X 5ML</t>
  </si>
  <si>
    <t>DESLER (DESLORATAD )0.5 MG PED JBE 60ML</t>
  </si>
  <si>
    <t>DESLER 5 MG X 10 TABLETAS</t>
  </si>
  <si>
    <t>DESLER M 1.25MG /4MG PED X 10 SAB</t>
  </si>
  <si>
    <t>DESLER M 2.5MG/5 MG X 30 TAB MAST</t>
  </si>
  <si>
    <t>DESLER M 2.5MG/5MG X 10 TAB MAST</t>
  </si>
  <si>
    <t>DESLER M 5MG/10MG X 10 TABLETAS</t>
  </si>
  <si>
    <t>DESLER M 5MG/10MG X 30 TABLETAS</t>
  </si>
  <si>
    <t>DESLORATADINA 5MG X 10 TABLETAS</t>
  </si>
  <si>
    <t>DESLORATADINA JBE PED 2.5/5ML X 60ML</t>
  </si>
  <si>
    <t>DIANALPER GEL 1.16% X 30G</t>
  </si>
  <si>
    <t>DICIGEL ANTIACIDO-ANTIFLAT X 240ML</t>
  </si>
  <si>
    <t>DIOSMINA /HESP 450MG/50MG X 10 TABLETAS</t>
  </si>
  <si>
    <t>DIOSMINA/HESP 450MG/5MG X 30 TAB</t>
  </si>
  <si>
    <t>DOMPERIDONA 10MG X 30 TAB</t>
  </si>
  <si>
    <t>ENALAPRIL 10MG X 20 COMP</t>
  </si>
  <si>
    <t>ENALAPRIL 20MG X 20 TAB</t>
  </si>
  <si>
    <t>ESOZ (ESOMEPRAZOL) 20MG X 28 CAP</t>
  </si>
  <si>
    <t>ESOZ (ESOMEPRAZOL) 40MG X 14 TAB</t>
  </si>
  <si>
    <t>ESOZ (ESOMEPRAZOL) 40MG X 28 TAB</t>
  </si>
  <si>
    <t>FLAVOXATO 200MG X10 TABLETAS</t>
  </si>
  <si>
    <t>FLUDIL (FLUNARIZINA 10MG X 40 TABLETAS</t>
  </si>
  <si>
    <t>FLUDIL (FLUNARIZINA) 10MG X 20 TAB</t>
  </si>
  <si>
    <t>GENTAMICINA CREMA 1% X 15 GR</t>
  </si>
  <si>
    <t>GLIMEPIRIDE 2 MG X 16 TAB</t>
  </si>
  <si>
    <t>GLIMEPIRIDE 2 MG X 30 TABLE</t>
  </si>
  <si>
    <t>GLIMERID (GLIMEPIRIDA) 4MG X 10 TABLETAS</t>
  </si>
  <si>
    <t>GLIMERID (GLIMEPIRIDA) 4MG X 30 TAB</t>
  </si>
  <si>
    <t>HEDRALIV JBE EXPECTORANTEX120ML</t>
  </si>
  <si>
    <t>IBERSARTAN 150MG X 30 TAB</t>
  </si>
  <si>
    <t>INFLAPRED SUSP/OFT 10MG/ML X 5ML</t>
  </si>
  <si>
    <t>BIO NUTREC</t>
  </si>
  <si>
    <t>IRBERSARTAN 150MG X 10 TABLETAS</t>
  </si>
  <si>
    <t>KETOPROFENO 100MG X 20 CAP</t>
  </si>
  <si>
    <t>KETOROLACO /TRO 30 MG X 4 TABLETAS</t>
  </si>
  <si>
    <t>LAGRIOFTOL 0.3% SOLUC. OFT. X 15ML</t>
  </si>
  <si>
    <t>LEPRIT (LEVOSULPIRIDE) 25MG X 30 TAB</t>
  </si>
  <si>
    <t>LEVOCETIRICINA DICLORHIDRATO 5MG X 10TAB</t>
  </si>
  <si>
    <t>LEVOFLOXACINA 500MG X 7 TABLETAS</t>
  </si>
  <si>
    <t>LORACERT (LORATADINA) JBE PED X 60 ML</t>
  </si>
  <si>
    <t>LORATADINA 10MG X 20 TAB</t>
  </si>
  <si>
    <t>LOSARTAN HCT 100MG/25MG X 10 TAB</t>
  </si>
  <si>
    <t>LOSARTAN HCT 100MG/25MG X 30 TAB</t>
  </si>
  <si>
    <t>LOSARTAN HCT 50MG/12.5MG X 30 TABLETAS</t>
  </si>
  <si>
    <t>LOSARTAN POT HCT 50MG-12.5 X 15 TAB</t>
  </si>
  <si>
    <t>LOSARTAN POTASICO 100MG X 10 TAB</t>
  </si>
  <si>
    <t>MELOXICAM 15MG X 10 TAB</t>
  </si>
  <si>
    <t>MELOXICAM 7.5MG X 10 TABLETAS</t>
  </si>
  <si>
    <t>MINOXIDIL FORTE SOL TOP 5% X60ML</t>
  </si>
  <si>
    <t>MONTELUKAST 10MG X 10 TABLETAS</t>
  </si>
  <si>
    <t>MONTELUKAST 10MG X 30 TAB</t>
  </si>
  <si>
    <t>MONTELUKAST 5MG X 10 TABLETAS PED</t>
  </si>
  <si>
    <t>MONTELUKAST 5MG X 30 TAB</t>
  </si>
  <si>
    <t>MOXIFLOXACINA 400MG X 7 TAB</t>
  </si>
  <si>
    <t>NITAZOXANIDA 500MG X 6 TABLETAS</t>
  </si>
  <si>
    <t>NOGINOX NITRATO DE ISO 1% CREM/VAGX40G</t>
  </si>
  <si>
    <t>OLANZATIQUE 10MG X 14TABLETAS</t>
  </si>
  <si>
    <t>OLANZATIQUE 5MG X 14 TAB</t>
  </si>
  <si>
    <t>OLMESARTAN MEDOXIMIL 40MG X 30 TAB</t>
  </si>
  <si>
    <t>OLMESARTAN MEDOXOMIL 20MG X 30 TAB</t>
  </si>
  <si>
    <t>OLMESARTAN MEDOXOMIL 20MG X 10 TAB</t>
  </si>
  <si>
    <t>OLMETIQUE 40MG X 30 TAB</t>
  </si>
  <si>
    <t>OMEPRAZOL 20MG X 30 CAP</t>
  </si>
  <si>
    <t>OMEPRAZOL 20MG X 8 CAP</t>
  </si>
  <si>
    <t>OMEPRAZOL 40MG X 30 CAPSULAS</t>
  </si>
  <si>
    <t>PANTOPRAZOL 40MG X 10 TAB</t>
  </si>
  <si>
    <t>PIROXICAM 20MG X 10CAPSULAS</t>
  </si>
  <si>
    <t>PROCILUS D2 (PROBIOTICOS) 1G X 10 SOB</t>
  </si>
  <si>
    <t>PROLARDII (SUPLEMENTO DIET)1.3G X 10 SOB</t>
  </si>
  <si>
    <t>PULMOLIX GRANULAFO 600MG X 10 SOB NJA</t>
  </si>
  <si>
    <t>RIXIGAL (RIFAXIMINA)400MG X 6 TABLETAS</t>
  </si>
  <si>
    <t>ROSUVASTATINA 10MG X 10 TAB</t>
  </si>
  <si>
    <t>SERTRALINA 50MG X 30 TAB</t>
  </si>
  <si>
    <t>SULAMP (SULTAMICILINA) 750MG X 14 TAB</t>
  </si>
  <si>
    <t>TIOCOLCHICOSIDO 4 MG X 10 TABL</t>
  </si>
  <si>
    <t>TIOCOLFEN (IBUPROF)600MG/4MG X 15 TAB</t>
  </si>
  <si>
    <t>TIOCOLFEN 600MG/4MG X 10 TABLETAS</t>
  </si>
  <si>
    <t>TRIMEBUTINA MALEATO 200MG X 30 TAB</t>
  </si>
  <si>
    <t>VALSARTAN 80MG X 30 TAB</t>
  </si>
  <si>
    <t>VALSARTAN HCT 160MG/12.5MG X 14 TABLETAS</t>
  </si>
  <si>
    <t>VALSARTAN HCT 80MG/12.5MG X 14 TABLETAS</t>
  </si>
  <si>
    <t>VALSARTAN- AMLOD 160MG-10MG X 10 TAB</t>
  </si>
  <si>
    <t>VALSARTAN- AMLODP 80MG-5MG X 10 TAB</t>
  </si>
  <si>
    <t>VALSARTAN-AML 80MG-5MG X 30 TAB</t>
  </si>
  <si>
    <t>VIT C DISP TUTTI-FRT 5000MGX 10MG</t>
  </si>
  <si>
    <t>XENOGRAS 120MG X 60 CAPSULAS</t>
  </si>
  <si>
    <t>XEROGRAX 120MG X 30 CAP</t>
  </si>
  <si>
    <t>GUANTE ESTERIL N°7.0 (PAR)</t>
  </si>
  <si>
    <t>SECNIDAZOL 1000MG X 2 COMP</t>
  </si>
  <si>
    <t>ALBEL(ALBENDAZOL) 400MG X 1 COMP</t>
  </si>
  <si>
    <t>ALCOHOL ABSOLUTO 96% 30ML</t>
  </si>
  <si>
    <t>AMPICILINA 500MG (IM/IV) AMP</t>
  </si>
  <si>
    <t>AZUFRE (PAPELETA) 20 GR</t>
  </si>
  <si>
    <t>AZUL DE METILENO 30ML</t>
  </si>
  <si>
    <t>BABY ZINC 30GR</t>
  </si>
  <si>
    <t>BETAMETASONA 4MG/ 1ML AMP</t>
  </si>
  <si>
    <t>BETAYODIN 10% (YODOPOVIDONA)100ML SOL</t>
  </si>
  <si>
    <t>CEFTAZIDIMA 1G (I.M/I.V)</t>
  </si>
  <si>
    <t>CEFTRIAXONA 1G (IM/IV) AMP</t>
  </si>
  <si>
    <t>CEFTRIAXONA 1GR AMP</t>
  </si>
  <si>
    <t>CICATRIMED CREMA 30GR</t>
  </si>
  <si>
    <t>CITRATO DE POTASIO 240ML</t>
  </si>
  <si>
    <t>CLINDAMICINA 600MG/4ML (I.M/I.V) AMP</t>
  </si>
  <si>
    <t>DEXAMETASONA 8 MG/2 ML AMP</t>
  </si>
  <si>
    <t>EFEDRINA SULFATO 6% 1ML (I.M/I.V/S) AMP</t>
  </si>
  <si>
    <t>GENTAMICINA 80MG/2ML (IM./IV) AMP</t>
  </si>
  <si>
    <t>KETOROLACO 30MG (IV/IM) AMP</t>
  </si>
  <si>
    <t>MEROPENEM 1GR (I.V) AMP</t>
  </si>
  <si>
    <t>ONDANSETRON 8MG/4MLAMP IV</t>
  </si>
  <si>
    <t>PENICILINA G BENZATINICA 2400000 UI AMP</t>
  </si>
  <si>
    <t>QUITACALLOS POMADA TOPICA 8GR</t>
  </si>
  <si>
    <t>ALBEL (ALBENDAZOL) 400MG/ML SUP X 10ML</t>
  </si>
  <si>
    <t>VITAMEDIC</t>
  </si>
  <si>
    <t>CETOCONAZOL 20MG/ML X 100 ML</t>
  </si>
  <si>
    <t>UNIOAO QUIMICA</t>
  </si>
  <si>
    <t>CIPRIX (CLORH CIPROFL) 500MGX14COMP</t>
  </si>
  <si>
    <t>ENEMA SOL RET. 130ML</t>
  </si>
  <si>
    <t>FLORASTOR X 6 SOBRE</t>
  </si>
  <si>
    <t>LORATADINA (LORASLIV) 10MG X12 COMPR</t>
  </si>
  <si>
    <t>NARIX (NINAZO) 0.5MG/ML X30ML</t>
  </si>
  <si>
    <t>SIMETICONA 75MG/ML GOTAS PED. 15 ML</t>
  </si>
  <si>
    <t>SUERO REHIDRAT S/TUTTI FRT 500ML</t>
  </si>
  <si>
    <t>ACETAMINOFEN 10% SOL GOT100MG/ML X 15ML</t>
  </si>
  <si>
    <t>ACETAMINOFEN 500MG X 20 TABLET</t>
  </si>
  <si>
    <t>AMOXICILINA 500MG X 8 CAP</t>
  </si>
  <si>
    <t>AZITROMICINA 500MG X 3 TAB</t>
  </si>
  <si>
    <t>CEFADROXILO 500MG X 10 CAPS</t>
  </si>
  <si>
    <t>CIPROFLOXACINA 500MG X 10 TAB</t>
  </si>
  <si>
    <t>CLOP (METOCLOPRAMIDA) JBE X 120ML</t>
  </si>
  <si>
    <t>FANASAL GOTAS ADULT 15ML</t>
  </si>
  <si>
    <t>LIBEFOR (COMPEJO B) GOTAS X 15 ML</t>
  </si>
  <si>
    <t>MUCOFAR JARABE PED X 120ML</t>
  </si>
  <si>
    <t>OMEPRAZOL (OMEFAR) 20MG X 14 CAPS</t>
  </si>
  <si>
    <t>PIPERZAN JBE X 120ML</t>
  </si>
  <si>
    <t>ACIDO FOLICO 10MG X 20 TAB</t>
  </si>
  <si>
    <t>ANANTY FORTE 160MG/5ML SUSP X 60 ML</t>
  </si>
  <si>
    <t>ATORVASTATINA 20 MG X 10 COMPRIMIDOS</t>
  </si>
  <si>
    <t>BEXILON JARABE 4MG/5ML X 120 ML</t>
  </si>
  <si>
    <t>CLOTRIMAZOL (CANDIGEN)2% CREMA VAG 20GR</t>
  </si>
  <si>
    <t>DEXTAMIN 0.5MG/ML X 60ML SOL ORAL PED</t>
  </si>
  <si>
    <t>DEXTAMIN 5MG X 10 TABLETAS</t>
  </si>
  <si>
    <t>ENALAPRIL 10MG X 30 TAB</t>
  </si>
  <si>
    <t>IPROXIN(CIPROFLOXACINA)500MG X 12TAB</t>
  </si>
  <si>
    <t>LORADEX X 1MG/1ML JBE X 60 ML</t>
  </si>
  <si>
    <t>TIOCHAX PLUS 400MG-4MG X 10 TAB</t>
  </si>
  <si>
    <t>ACIDO FOLICO 10MG X 20 COMP.</t>
  </si>
  <si>
    <t>ANTIFOM 40MG COMP REC. X 10</t>
  </si>
  <si>
    <t>CARDIPIRINA 80MG CAPSULAS X30</t>
  </si>
  <si>
    <t>CIPROFLOXACINA 500MG X 6 COMP</t>
  </si>
  <si>
    <t>GLICERINA 1.68G SUPOSITORIO PEDIATRIC X6</t>
  </si>
  <si>
    <t>GLICERINA 2.88G SUPOSITORIOS X 6</t>
  </si>
  <si>
    <t>HENOVIC SOLUCION ORAL GOTAL X30ML</t>
  </si>
  <si>
    <t>KETAZOL 20MG/G CREMA X 15GR</t>
  </si>
  <si>
    <t>LOPERAM 2MG TABLETAS X 10</t>
  </si>
  <si>
    <t>LOSARTAN POTASICO 100MG COMP. REC. X 30</t>
  </si>
  <si>
    <t>LOSARTAN POTASICO 100MG X 10 COMP REC.</t>
  </si>
  <si>
    <t>MODERAN 10.1G/15ML SOLUCION X 120ML</t>
  </si>
  <si>
    <t>MUCORAMA 15MG/5ML JARABE X118ML</t>
  </si>
  <si>
    <t>NIPE JARABE X 120 ML</t>
  </si>
  <si>
    <t>NIPE SOL ORAL GOTAS PED X 15 ML</t>
  </si>
  <si>
    <t>NIZOX 100MG/5ML PP SUSP ORAL X 30 ML</t>
  </si>
  <si>
    <t>PREVERAL CON DEXTRO JBE X120ML</t>
  </si>
  <si>
    <t>PROMEDINA 2MG 7.5MG/5ML SOL ORAL X120ML</t>
  </si>
  <si>
    <t>REFLUXYL SUSPENSION X120ML</t>
  </si>
  <si>
    <t>VALDIPOT 50MG X 20 TAB GASTRO</t>
  </si>
  <si>
    <t>ARTROVIT X 30 CAPSULAS</t>
  </si>
  <si>
    <t>BIOTIN COMPLEX 10.000MCG X 30 CAPSULAS</t>
  </si>
  <si>
    <t>BOLSA RECOLECTORA DE ORINA 2LT CYSTOFLO</t>
  </si>
  <si>
    <t>GASAS ESTERILES 3X3 SOBRE 2</t>
  </si>
  <si>
    <t>GLUCOSAMINE 300MG+CHOND. X 50 CAPSULAS</t>
  </si>
  <si>
    <t>JERINGA 1 CC 27 X 1/2</t>
  </si>
  <si>
    <t>JERINGA 20CC 21G X 1 1/2"</t>
  </si>
  <si>
    <t>JERINGA 3CC 21G X 1 1/2"</t>
  </si>
  <si>
    <t>JERINGA 5CC 21G X 1 1/2"</t>
  </si>
  <si>
    <t>KIT NEBULIZAR ADULTO</t>
  </si>
  <si>
    <t>MAGNEVIT (CITRAT D MAGN) 500MGX30 CAPS</t>
  </si>
  <si>
    <t>NATURLIFES</t>
  </si>
  <si>
    <t>MELATIANIN PLUS 3MG X 30 CAPSULAS</t>
  </si>
  <si>
    <t>SONDA FOLEY DE LATEX 2VIAS 12FR</t>
  </si>
  <si>
    <t>VENDA ELASTICA 10CM</t>
  </si>
  <si>
    <t>VENDA ELASTICA 12CM</t>
  </si>
  <si>
    <t>VENDA ELASTICA 15CM</t>
  </si>
  <si>
    <t>VENDA ELASTICA 20CM</t>
  </si>
  <si>
    <t>YESO 15 CM X 3 M</t>
  </si>
  <si>
    <t>YESO 20CM X 4M</t>
  </si>
  <si>
    <t>TASA BCV: 33,83</t>
  </si>
  <si>
    <t>DE CONTADO</t>
  </si>
  <si>
    <t>LOSARTAN POTASICO 50MG X 30 TAB LETI</t>
  </si>
  <si>
    <t>INVENTARIO ACTUALIZADO 26/09/2023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</si>
</sst>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2"/>
      <color theme="3" tint="-0.499984740745262"/>
      <name val="Arial"/>
      <family val="2"/>
    </font>
    <font>
      <b/>
      <i/>
      <sz val="22"/>
      <color theme="3" tint="-0.499984740745262"/>
      <name val="Arial"/>
      <family val="2"/>
    </font>
    <font>
      <b/>
      <sz val="28"/>
      <name val="Arial"/>
      <family val="2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24"/>
      <color rgb="FFFF0000"/>
      <name val="Arial"/>
      <family val="2"/>
    </font>
    <font>
      <sz val="24"/>
      <name val="Arial"/>
      <family val="2"/>
    </font>
    <font>
      <sz val="12"/>
      <color theme="0"/>
      <name val="Arial"/>
      <family val="2"/>
    </font>
    <font>
      <sz val="28"/>
      <color theme="1"/>
      <name val="Arial"/>
      <family val="2"/>
    </font>
    <font>
      <sz val="14"/>
      <color theme="0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sz val="12"/>
      <name val="Arial"/>
    </font>
    <font>
      <b/>
      <i/>
      <sz val="18"/>
      <name val="Arial"/>
      <family val="2"/>
    </font>
    <font>
      <sz val="14"/>
      <color rgb="FFFF0000"/>
      <name val="Arial"/>
      <family val="2"/>
    </font>
    <font>
      <sz val="2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43" fontId="2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2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43" fontId="1" fillId="0" borderId="0" xfId="2" applyFont="1" applyFill="1" applyAlignment="1"/>
    <xf numFmtId="164" fontId="3" fillId="0" borderId="0" xfId="2" applyNumberFormat="1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43" fontId="3" fillId="0" borderId="0" xfId="2" applyFont="1" applyFill="1" applyBorder="1" applyAlignment="1"/>
    <xf numFmtId="0" fontId="1" fillId="0" borderId="0" xfId="0" applyFont="1" applyFill="1"/>
    <xf numFmtId="0" fontId="3" fillId="0" borderId="0" xfId="0" applyFont="1" applyFill="1"/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Border="1"/>
    <xf numFmtId="1" fontId="1" fillId="0" borderId="0" xfId="0" applyNumberFormat="1" applyFont="1"/>
    <xf numFmtId="1" fontId="3" fillId="0" borderId="1" xfId="0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43" fontId="5" fillId="0" borderId="0" xfId="2" applyFont="1" applyFill="1" applyBorder="1" applyAlignment="1">
      <alignment horizontal="left" vertical="center"/>
    </xf>
    <xf numFmtId="43" fontId="12" fillId="0" borderId="4" xfId="2" applyFont="1" applyFill="1" applyBorder="1" applyAlignment="1">
      <alignment horizontal="center"/>
    </xf>
    <xf numFmtId="43" fontId="12" fillId="0" borderId="1" xfId="2" applyFont="1" applyFill="1" applyBorder="1" applyAlignment="1">
      <alignment horizontal="center"/>
    </xf>
    <xf numFmtId="43" fontId="13" fillId="0" borderId="0" xfId="2" applyFont="1" applyFill="1" applyBorder="1" applyAlignment="1">
      <alignment vertical="center"/>
    </xf>
    <xf numFmtId="1" fontId="11" fillId="0" borderId="1" xfId="2" applyNumberFormat="1" applyFont="1" applyFill="1" applyBorder="1" applyAlignment="1">
      <alignment horizontal="center"/>
    </xf>
    <xf numFmtId="43" fontId="3" fillId="0" borderId="1" xfId="2" applyFont="1" applyBorder="1"/>
    <xf numFmtId="164" fontId="9" fillId="0" borderId="1" xfId="2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1" xfId="0" applyFont="1" applyBorder="1" applyAlignment="1"/>
    <xf numFmtId="43" fontId="3" fillId="0" borderId="1" xfId="2" applyFont="1" applyBorder="1" applyAlignment="1"/>
    <xf numFmtId="43" fontId="3" fillId="0" borderId="9" xfId="2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Alignment="1"/>
    <xf numFmtId="1" fontId="9" fillId="0" borderId="1" xfId="0" applyNumberFormat="1" applyFont="1" applyFill="1" applyBorder="1" applyAlignment="1">
      <alignment horizontal="center"/>
    </xf>
    <xf numFmtId="1" fontId="20" fillId="0" borderId="1" xfId="2" applyNumberFormat="1" applyFont="1" applyFill="1" applyBorder="1" applyAlignment="1">
      <alignment horizontal="center"/>
    </xf>
    <xf numFmtId="43" fontId="20" fillId="0" borderId="9" xfId="2" applyFont="1" applyFill="1" applyBorder="1" applyAlignment="1"/>
    <xf numFmtId="0" fontId="8" fillId="3" borderId="13" xfId="3" applyFont="1" applyBorder="1" applyAlignment="1">
      <alignment horizontal="center" vertical="center" wrapText="1"/>
    </xf>
    <xf numFmtId="43" fontId="8" fillId="3" borderId="13" xfId="2" applyFont="1" applyFill="1" applyBorder="1" applyAlignment="1">
      <alignment horizontal="center" vertical="center" wrapText="1"/>
    </xf>
    <xf numFmtId="43" fontId="3" fillId="0" borderId="12" xfId="2" applyFont="1" applyFill="1" applyBorder="1" applyAlignment="1"/>
    <xf numFmtId="0" fontId="9" fillId="3" borderId="13" xfId="3" applyFont="1" applyBorder="1" applyAlignment="1">
      <alignment horizontal="center" vertical="center" wrapText="1"/>
    </xf>
    <xf numFmtId="43" fontId="18" fillId="0" borderId="9" xfId="2" applyFont="1" applyFill="1" applyBorder="1" applyAlignment="1">
      <alignment horizontal="center"/>
    </xf>
    <xf numFmtId="1" fontId="21" fillId="0" borderId="1" xfId="2" applyNumberFormat="1" applyFont="1" applyFill="1" applyBorder="1" applyAlignment="1">
      <alignment horizontal="center"/>
    </xf>
    <xf numFmtId="43" fontId="21" fillId="0" borderId="9" xfId="2" applyFont="1" applyFill="1" applyBorder="1" applyAlignment="1"/>
    <xf numFmtId="43" fontId="21" fillId="0" borderId="11" xfId="2" applyFont="1" applyFill="1" applyBorder="1" applyAlignment="1"/>
    <xf numFmtId="1" fontId="21" fillId="0" borderId="5" xfId="2" applyNumberFormat="1" applyFont="1" applyFill="1" applyBorder="1" applyAlignment="1">
      <alignment horizontal="center"/>
    </xf>
    <xf numFmtId="0" fontId="8" fillId="3" borderId="14" xfId="3" applyFont="1" applyBorder="1" applyAlignment="1">
      <alignment horizontal="center" vertical="center" wrapText="1"/>
    </xf>
    <xf numFmtId="43" fontId="8" fillId="3" borderId="14" xfId="2" applyFont="1" applyFill="1" applyBorder="1" applyAlignment="1">
      <alignment horizontal="center" vertical="center" wrapText="1"/>
    </xf>
    <xf numFmtId="43" fontId="3" fillId="0" borderId="11" xfId="2" applyFont="1" applyFill="1" applyBorder="1" applyAlignment="1"/>
    <xf numFmtId="1" fontId="3" fillId="0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3" fillId="0" borderId="3" xfId="2" applyNumberFormat="1" applyFont="1" applyFill="1" applyBorder="1" applyAlignment="1">
      <alignment horizontal="center"/>
    </xf>
    <xf numFmtId="1" fontId="11" fillId="0" borderId="3" xfId="2" applyNumberFormat="1" applyFont="1" applyFill="1" applyBorder="1" applyAlignment="1">
      <alignment horizontal="center"/>
    </xf>
    <xf numFmtId="1" fontId="9" fillId="0" borderId="3" xfId="2" applyNumberFormat="1" applyFont="1" applyFill="1" applyBorder="1" applyAlignment="1">
      <alignment horizontal="center"/>
    </xf>
    <xf numFmtId="43" fontId="19" fillId="0" borderId="1" xfId="2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/>
    </xf>
    <xf numFmtId="43" fontId="3" fillId="0" borderId="1" xfId="2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0" borderId="0" xfId="0" applyFont="1" applyFill="1"/>
    <xf numFmtId="43" fontId="18" fillId="0" borderId="11" xfId="2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43" fontId="3" fillId="0" borderId="2" xfId="2" applyFont="1" applyBorder="1" applyAlignment="1"/>
    <xf numFmtId="43" fontId="3" fillId="0" borderId="12" xfId="2" applyNumberFormat="1" applyFont="1" applyFill="1" applyBorder="1" applyAlignment="1">
      <alignment vertical="center"/>
    </xf>
    <xf numFmtId="164" fontId="9" fillId="0" borderId="2" xfId="2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5" fillId="4" borderId="13" xfId="4" applyFont="1" applyFill="1" applyBorder="1" applyAlignment="1">
      <alignment horizontal="center" vertical="center"/>
    </xf>
    <xf numFmtId="0" fontId="17" fillId="4" borderId="13" xfId="4" applyFont="1" applyFill="1" applyBorder="1" applyAlignment="1">
      <alignment horizontal="center" vertical="center"/>
    </xf>
    <xf numFmtId="43" fontId="17" fillId="4" borderId="13" xfId="2" applyFont="1" applyFill="1" applyBorder="1" applyAlignment="1">
      <alignment horizontal="left" vertical="center"/>
    </xf>
    <xf numFmtId="43" fontId="17" fillId="4" borderId="13" xfId="2" applyFont="1" applyFill="1" applyBorder="1" applyAlignment="1">
      <alignment vertical="center"/>
    </xf>
    <xf numFmtId="164" fontId="17" fillId="4" borderId="13" xfId="2" applyNumberFormat="1" applyFont="1" applyFill="1" applyBorder="1" applyAlignment="1">
      <alignment vertical="center"/>
    </xf>
    <xf numFmtId="43" fontId="12" fillId="6" borderId="4" xfId="2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43" fontId="12" fillId="6" borderId="9" xfId="2" applyFont="1" applyFill="1" applyBorder="1" applyAlignment="1"/>
    <xf numFmtId="0" fontId="12" fillId="0" borderId="0" xfId="0" applyFont="1" applyFill="1" applyAlignment="1"/>
    <xf numFmtId="43" fontId="14" fillId="0" borderId="0" xfId="2" applyFont="1" applyFill="1" applyBorder="1" applyAlignment="1">
      <alignment vertical="center" wrapText="1"/>
    </xf>
    <xf numFmtId="43" fontId="24" fillId="0" borderId="0" xfId="2" applyFont="1" applyFill="1" applyBorder="1" applyAlignment="1">
      <alignment vertical="center"/>
    </xf>
    <xf numFmtId="1" fontId="12" fillId="0" borderId="1" xfId="0" applyNumberFormat="1" applyFont="1" applyFill="1" applyBorder="1" applyAlignment="1">
      <alignment horizontal="center"/>
    </xf>
    <xf numFmtId="1" fontId="23" fillId="0" borderId="1" xfId="2" applyNumberFormat="1" applyFont="1" applyFill="1" applyBorder="1" applyAlignment="1">
      <alignment horizontal="center"/>
    </xf>
    <xf numFmtId="43" fontId="23" fillId="0" borderId="1" xfId="2" applyFont="1" applyFill="1" applyBorder="1" applyAlignment="1">
      <alignment horizontal="center"/>
    </xf>
    <xf numFmtId="0" fontId="12" fillId="6" borderId="0" xfId="0" applyFont="1" applyFill="1"/>
    <xf numFmtId="1" fontId="12" fillId="6" borderId="1" xfId="2" applyNumberFormat="1" applyFont="1" applyFill="1" applyBorder="1" applyAlignment="1">
      <alignment horizontal="center"/>
    </xf>
    <xf numFmtId="4" fontId="3" fillId="0" borderId="1" xfId="0" applyNumberFormat="1" applyFont="1" applyBorder="1"/>
    <xf numFmtId="0" fontId="21" fillId="0" borderId="2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left"/>
    </xf>
    <xf numFmtId="0" fontId="21" fillId="0" borderId="21" xfId="0" applyFont="1" applyFill="1" applyBorder="1" applyAlignment="1">
      <alignment horizontal="center"/>
    </xf>
    <xf numFmtId="43" fontId="21" fillId="0" borderId="21" xfId="0" applyNumberFormat="1" applyFont="1" applyFill="1" applyBorder="1" applyAlignment="1"/>
    <xf numFmtId="43" fontId="21" fillId="0" borderId="17" xfId="0" applyNumberFormat="1" applyFont="1" applyFill="1" applyBorder="1" applyAlignment="1"/>
    <xf numFmtId="1" fontId="21" fillId="0" borderId="18" xfId="0" applyNumberFormat="1" applyFont="1" applyFill="1" applyBorder="1" applyAlignment="1">
      <alignment horizontal="center"/>
    </xf>
    <xf numFmtId="43" fontId="21" fillId="0" borderId="13" xfId="0" applyNumberFormat="1" applyFont="1" applyFill="1" applyBorder="1" applyAlignment="1">
      <alignment horizontal="center"/>
    </xf>
    <xf numFmtId="43" fontId="9" fillId="0" borderId="0" xfId="3" applyNumberFormat="1" applyFont="1" applyFill="1" applyBorder="1" applyAlignment="1">
      <alignment vertical="center"/>
    </xf>
    <xf numFmtId="43" fontId="1" fillId="0" borderId="0" xfId="2" applyFont="1" applyFill="1" applyBorder="1" applyAlignment="1"/>
    <xf numFmtId="43" fontId="3" fillId="0" borderId="4" xfId="2" applyFont="1" applyFill="1" applyBorder="1" applyAlignment="1">
      <alignment horizontal="center"/>
    </xf>
    <xf numFmtId="1" fontId="12" fillId="0" borderId="1" xfId="2" applyNumberFormat="1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43" fontId="9" fillId="4" borderId="22" xfId="3" applyNumberFormat="1" applyFont="1" applyFill="1" applyBorder="1" applyAlignment="1">
      <alignment horizontal="center" vertical="center"/>
    </xf>
    <xf numFmtId="43" fontId="9" fillId="4" borderId="23" xfId="3" applyNumberFormat="1" applyFont="1" applyFill="1" applyBorder="1" applyAlignment="1">
      <alignment horizontal="center" vertical="center"/>
    </xf>
  </cellXfs>
  <cellStyles count="5">
    <cellStyle name="20% - Énfasis1" xfId="1" builtinId="30"/>
    <cellStyle name="Énfasis1" xfId="4" builtinId="29"/>
    <cellStyle name="Énfasis6" xfId="3" builtinId="49"/>
    <cellStyle name="Millares" xfId="2" builtinId="3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4</xdr:row>
      <xdr:rowOff>171450</xdr:rowOff>
    </xdr:to>
    <xdr:pic>
      <xdr:nvPicPr>
        <xdr:cNvPr id="2" name="1 Imagen" descr="IMG-20210918-WA002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41137" b="41327"/>
        <a:stretch>
          <a:fillRect/>
        </a:stretch>
      </xdr:blipFill>
      <xdr:spPr>
        <a:xfrm>
          <a:off x="0" y="0"/>
          <a:ext cx="4267200" cy="94297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66675</xdr:colOff>
      <xdr:row>9</xdr:row>
      <xdr:rowOff>47625</xdr:rowOff>
    </xdr:from>
    <xdr:to>
      <xdr:col>10</xdr:col>
      <xdr:colOff>371475</xdr:colOff>
      <xdr:row>9</xdr:row>
      <xdr:rowOff>352425</xdr:rowOff>
    </xdr:to>
    <xdr:sp macro="" textlink="">
      <xdr:nvSpPr>
        <xdr:cNvPr id="1026" name="AutoShape 2" descr="La Virgen del Valle une en oración a venezolanos en el mundo. - Universidad  en Línea"/>
        <xdr:cNvSpPr>
          <a:spLocks noChangeAspect="1" noChangeArrowheads="1"/>
        </xdr:cNvSpPr>
      </xdr:nvSpPr>
      <xdr:spPr bwMode="auto">
        <a:xfrm>
          <a:off x="9753600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304800</xdr:rowOff>
    </xdr:to>
    <xdr:sp macro="" textlink="">
      <xdr:nvSpPr>
        <xdr:cNvPr id="3" name="AutoShape 2" descr="ᐈ¿Por qué se entregan flores amarillas el 21 de marzo y qué significado  tiene?"/>
        <xdr:cNvSpPr>
          <a:spLocks noChangeAspect="1" noChangeArrowheads="1"/>
        </xdr:cNvSpPr>
      </xdr:nvSpPr>
      <xdr:spPr bwMode="auto">
        <a:xfrm>
          <a:off x="10315575" y="9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5" name="Tabla5" displayName="Tabla5" ref="A11:G1022" totalsRowCount="1" headerRowDxfId="19" dataDxfId="17" totalsRowDxfId="15" headerRowBorderDxfId="18" tableBorderDxfId="16" totalsRowBorderDxfId="14" headerRowCellStyle="Énfasis6">
  <autoFilter ref="A11:G1021"/>
  <sortState ref="A13:G1072">
    <sortCondition ref="C12:C1072"/>
  </sortState>
  <tableColumns count="7">
    <tableColumn id="1" name="Código" dataDxfId="13" totalsRowDxfId="6"/>
    <tableColumn id="2" name="DESCRIPCIÓN" dataDxfId="12" totalsRowDxfId="5"/>
    <tableColumn id="3" name="MARCA" dataDxfId="11" totalsRowDxfId="4"/>
    <tableColumn id="4" name="BS" dataDxfId="10" totalsRowDxfId="3" dataCellStyle="Millares"/>
    <tableColumn id="5" name="DIVISA" dataDxfId="9" totalsRowDxfId="2" dataCellStyle="Millares">
      <calculatedColumnFormula>Tabla5[[#This Row],[BS]]/34.02</calculatedColumnFormula>
    </tableColumn>
    <tableColumn id="6" name="PEDIDO" dataDxfId="8" totalsRowDxfId="1" dataCellStyle="Millares"/>
    <tableColumn id="7" name="TOTAL" totalsRowFunction="sum" dataDxfId="7" totalsRowDxfId="0" dataCellStyle="Millares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1032"/>
  <sheetViews>
    <sheetView tabSelected="1" workbookViewId="0">
      <selection activeCell="D1" sqref="D1:D1048576"/>
    </sheetView>
  </sheetViews>
  <sheetFormatPr baseColWidth="10" defaultRowHeight="15" x14ac:dyDescent="0.2"/>
  <cols>
    <col min="1" max="1" width="10.7109375" style="5" customWidth="1"/>
    <col min="2" max="2" width="53.140625" style="6" customWidth="1"/>
    <col min="3" max="3" width="19.42578125" style="5" customWidth="1"/>
    <col min="4" max="4" width="12" style="7" hidden="1" customWidth="1"/>
    <col min="5" max="5" width="11" style="4" customWidth="1"/>
    <col min="6" max="6" width="10.85546875" style="8" customWidth="1"/>
    <col min="7" max="7" width="11.28515625" style="3" customWidth="1"/>
    <col min="8" max="8" width="10.28515625" style="1" customWidth="1"/>
    <col min="9" max="9" width="13.28515625" style="1" bestFit="1" customWidth="1"/>
    <col min="10" max="10" width="14.7109375" style="1" customWidth="1"/>
    <col min="11" max="11" width="88.7109375" style="1" customWidth="1"/>
    <col min="12" max="12" width="11.42578125" style="1"/>
    <col min="13" max="13" width="14.5703125" style="1" customWidth="1"/>
    <col min="14" max="14" width="21.42578125" style="1" customWidth="1"/>
    <col min="15" max="15" width="17.7109375" style="1" customWidth="1"/>
    <col min="16" max="16" width="15.28515625" style="1" customWidth="1"/>
    <col min="17" max="17" width="14.85546875" style="1" customWidth="1"/>
    <col min="18" max="16384" width="11.42578125" style="1"/>
  </cols>
  <sheetData>
    <row r="1" spans="1:11" ht="15.75" customHeight="1" x14ac:dyDescent="0.2">
      <c r="D1" s="25"/>
      <c r="E1" s="79"/>
      <c r="F1" s="79"/>
      <c r="G1" s="79"/>
      <c r="H1" s="18"/>
      <c r="I1" s="18"/>
    </row>
    <row r="2" spans="1:11" ht="15" customHeight="1" x14ac:dyDescent="0.2">
      <c r="D2" s="25"/>
      <c r="E2" s="79"/>
      <c r="F2" s="79"/>
      <c r="G2" s="79"/>
      <c r="H2" s="10"/>
      <c r="I2" s="10"/>
    </row>
    <row r="3" spans="1:11" ht="15" customHeight="1" x14ac:dyDescent="0.2">
      <c r="D3" s="25"/>
      <c r="E3" s="79"/>
      <c r="F3" s="79"/>
      <c r="G3" s="79"/>
      <c r="H3" s="18"/>
      <c r="I3" s="18"/>
    </row>
    <row r="4" spans="1:11" ht="15.75" customHeight="1" x14ac:dyDescent="0.2">
      <c r="D4" s="25"/>
      <c r="E4" s="78"/>
      <c r="F4" s="78"/>
      <c r="G4" s="78"/>
      <c r="I4" s="18"/>
    </row>
    <row r="5" spans="1:11" ht="15" customHeight="1" x14ac:dyDescent="0.2">
      <c r="D5" s="25"/>
      <c r="E5" s="78"/>
      <c r="F5" s="78"/>
      <c r="G5" s="78"/>
      <c r="I5" s="18"/>
    </row>
    <row r="6" spans="1:11" ht="28.5" thickBot="1" x14ac:dyDescent="0.3">
      <c r="A6" s="110" t="s">
        <v>1</v>
      </c>
      <c r="B6" s="110"/>
      <c r="C6" s="110"/>
      <c r="D6" s="110"/>
      <c r="E6" s="110"/>
      <c r="F6" s="110"/>
      <c r="G6" s="110"/>
      <c r="K6"/>
    </row>
    <row r="7" spans="1:11" ht="22.5" customHeight="1" thickBot="1" x14ac:dyDescent="0.25">
      <c r="A7" s="114" t="s">
        <v>1128</v>
      </c>
      <c r="B7" s="115"/>
      <c r="C7" s="93"/>
      <c r="D7" s="94"/>
      <c r="E7" s="93"/>
      <c r="F7" s="93"/>
      <c r="G7" s="93"/>
    </row>
    <row r="8" spans="1:11" ht="25.5" customHeight="1" thickBot="1" x14ac:dyDescent="0.25">
      <c r="A8" s="111" t="s">
        <v>2</v>
      </c>
      <c r="B8" s="112"/>
      <c r="C8" s="112"/>
      <c r="D8" s="112"/>
      <c r="E8" s="112"/>
      <c r="F8" s="112"/>
      <c r="G8" s="113"/>
    </row>
    <row r="9" spans="1:11" ht="2.25" customHeight="1" thickBot="1" x14ac:dyDescent="0.25">
      <c r="A9" s="9"/>
      <c r="B9" s="9"/>
      <c r="C9" s="9"/>
      <c r="D9" s="22"/>
      <c r="E9" s="22"/>
      <c r="F9" s="9"/>
      <c r="G9" s="2"/>
    </row>
    <row r="10" spans="1:11" ht="42" customHeight="1" thickBot="1" x14ac:dyDescent="0.3">
      <c r="A10" s="107" t="s">
        <v>1131</v>
      </c>
      <c r="B10" s="108"/>
      <c r="C10" s="108"/>
      <c r="D10" s="108"/>
      <c r="E10" s="108"/>
      <c r="F10" s="108"/>
      <c r="G10" s="109"/>
      <c r="K10"/>
    </row>
    <row r="11" spans="1:11" ht="33.75" customHeight="1" thickBot="1" x14ac:dyDescent="0.25">
      <c r="A11" s="48" t="s">
        <v>0</v>
      </c>
      <c r="B11" s="48" t="s">
        <v>7</v>
      </c>
      <c r="C11" s="48" t="s">
        <v>8</v>
      </c>
      <c r="D11" s="49" t="s">
        <v>4</v>
      </c>
      <c r="E11" s="40" t="s">
        <v>3</v>
      </c>
      <c r="F11" s="42" t="s">
        <v>5</v>
      </c>
      <c r="G11" s="39" t="s">
        <v>6</v>
      </c>
    </row>
    <row r="12" spans="1:11" ht="15.75" x14ac:dyDescent="0.25">
      <c r="A12" s="16">
        <v>2627</v>
      </c>
      <c r="B12" s="17" t="s">
        <v>13</v>
      </c>
      <c r="C12" s="17" t="s">
        <v>14</v>
      </c>
      <c r="D12" s="17">
        <v>93.56</v>
      </c>
      <c r="E12" s="41">
        <f>Tabla5[[#This Row],[BS]]/34.02</f>
        <v>2.7501469723691945</v>
      </c>
      <c r="F12" s="51"/>
      <c r="G12" s="23">
        <f>Tabla5[[#This Row],[DIVISA]]*F12</f>
        <v>0</v>
      </c>
      <c r="K12"/>
    </row>
    <row r="13" spans="1:11" ht="15.75" x14ac:dyDescent="0.25">
      <c r="A13" s="16">
        <v>1110</v>
      </c>
      <c r="B13" s="17" t="s">
        <v>15</v>
      </c>
      <c r="C13" s="17" t="s">
        <v>16</v>
      </c>
      <c r="D13" s="17">
        <v>127.23</v>
      </c>
      <c r="E13" s="33">
        <f>Tabla5[[#This Row],[BS]]/34.02</f>
        <v>3.7398589065255732</v>
      </c>
      <c r="F13" s="21"/>
      <c r="G13" s="23">
        <f>Tabla5[[#This Row],[DIVISA]]*F13</f>
        <v>0</v>
      </c>
      <c r="K13"/>
    </row>
    <row r="14" spans="1:11" ht="15.75" x14ac:dyDescent="0.25">
      <c r="A14" s="16">
        <v>863</v>
      </c>
      <c r="B14" s="17" t="s">
        <v>17</v>
      </c>
      <c r="C14" s="17" t="s">
        <v>18</v>
      </c>
      <c r="D14" s="17">
        <v>79.27</v>
      </c>
      <c r="E14" s="33">
        <f>Tabla5[[#This Row],[BS]]/34.02</f>
        <v>2.3300999412110519</v>
      </c>
      <c r="F14" s="21"/>
      <c r="G14" s="23">
        <f>Tabla5[[#This Row],[DIVISA]]*F14</f>
        <v>0</v>
      </c>
      <c r="K14"/>
    </row>
    <row r="15" spans="1:11" x14ac:dyDescent="0.2">
      <c r="A15" s="16">
        <v>2624</v>
      </c>
      <c r="B15" s="17" t="s">
        <v>19</v>
      </c>
      <c r="C15" s="17" t="s">
        <v>18</v>
      </c>
      <c r="D15" s="17">
        <v>76.2</v>
      </c>
      <c r="E15" s="45">
        <f>Tabla5[[#This Row],[BS]]/34.02</f>
        <v>2.2398589065255732</v>
      </c>
      <c r="F15" s="44"/>
      <c r="G15" s="23">
        <f>Tabla5[[#This Row],[DIVISA]]*F15</f>
        <v>0</v>
      </c>
    </row>
    <row r="16" spans="1:11" x14ac:dyDescent="0.2">
      <c r="A16" s="16">
        <v>3332</v>
      </c>
      <c r="B16" s="17" t="s">
        <v>643</v>
      </c>
      <c r="C16" s="17" t="s">
        <v>642</v>
      </c>
      <c r="D16" s="17">
        <v>69.77</v>
      </c>
      <c r="E16" s="33">
        <f>Tabla5[[#This Row],[BS]]/34.02</f>
        <v>2.0508524397413281</v>
      </c>
      <c r="F16" s="26"/>
      <c r="G16" s="23">
        <f>Tabla5[[#This Row],[DIVISA]]*F16</f>
        <v>0</v>
      </c>
    </row>
    <row r="17" spans="1:7" x14ac:dyDescent="0.2">
      <c r="A17" s="16">
        <v>2790</v>
      </c>
      <c r="B17" s="17" t="s">
        <v>605</v>
      </c>
      <c r="C17" s="17" t="s">
        <v>20</v>
      </c>
      <c r="D17" s="17">
        <v>89.47</v>
      </c>
      <c r="E17" s="33">
        <f>Tabla5[[#This Row],[BS]]/34.02</f>
        <v>2.6299235743680187</v>
      </c>
      <c r="F17" s="21"/>
      <c r="G17" s="23">
        <f>Tabla5[[#This Row],[DIVISA]]*F17</f>
        <v>0</v>
      </c>
    </row>
    <row r="18" spans="1:7" x14ac:dyDescent="0.2">
      <c r="A18" s="16">
        <v>3334</v>
      </c>
      <c r="B18" s="17" t="s">
        <v>644</v>
      </c>
      <c r="C18" s="17" t="s">
        <v>642</v>
      </c>
      <c r="D18" s="17">
        <v>48.61</v>
      </c>
      <c r="E18" s="33">
        <f>Tabla5[[#This Row],[BS]]/34.02</f>
        <v>1.4288653733098176</v>
      </c>
      <c r="F18" s="21"/>
      <c r="G18" s="23">
        <f>Tabla5[[#This Row],[DIVISA]]*F18</f>
        <v>0</v>
      </c>
    </row>
    <row r="19" spans="1:7" x14ac:dyDescent="0.2">
      <c r="A19" s="16">
        <v>864</v>
      </c>
      <c r="B19" s="17" t="s">
        <v>21</v>
      </c>
      <c r="C19" s="17" t="s">
        <v>18</v>
      </c>
      <c r="D19" s="17">
        <v>59.19</v>
      </c>
      <c r="E19" s="33">
        <f>Tabla5[[#This Row],[BS]]/34.02</f>
        <v>1.739858906525573</v>
      </c>
      <c r="F19" s="21"/>
      <c r="G19" s="23">
        <f>Tabla5[[#This Row],[DIVISA]]*F19</f>
        <v>0</v>
      </c>
    </row>
    <row r="20" spans="1:7" x14ac:dyDescent="0.2">
      <c r="A20" s="16">
        <v>3365</v>
      </c>
      <c r="B20" s="17" t="s">
        <v>645</v>
      </c>
      <c r="C20" s="17" t="s">
        <v>642</v>
      </c>
      <c r="D20" s="17">
        <v>64.06</v>
      </c>
      <c r="E20" s="33">
        <f>Tabla5[[#This Row],[BS]]/34.02</f>
        <v>1.8830099941211051</v>
      </c>
      <c r="F20" s="21"/>
      <c r="G20" s="23">
        <f>Tabla5[[#This Row],[DIVISA]]*F20</f>
        <v>0</v>
      </c>
    </row>
    <row r="21" spans="1:7" x14ac:dyDescent="0.2">
      <c r="A21" s="16">
        <v>845</v>
      </c>
      <c r="B21" s="17" t="s">
        <v>23</v>
      </c>
      <c r="C21" s="17" t="s">
        <v>22</v>
      </c>
      <c r="D21" s="17">
        <v>101.21</v>
      </c>
      <c r="E21" s="33">
        <f>Tabla5[[#This Row],[BS]]/34.02</f>
        <v>2.9750146972369191</v>
      </c>
      <c r="F21" s="20"/>
      <c r="G21" s="23">
        <f>Tabla5[[#This Row],[DIVISA]]*F21</f>
        <v>0</v>
      </c>
    </row>
    <row r="22" spans="1:7" x14ac:dyDescent="0.2">
      <c r="A22" s="16">
        <v>3511</v>
      </c>
      <c r="B22" s="17" t="s">
        <v>1065</v>
      </c>
      <c r="C22" s="17" t="s">
        <v>26</v>
      </c>
      <c r="D22" s="17">
        <v>55.11</v>
      </c>
      <c r="E22" s="33">
        <f>Tabla5[[#This Row],[BS]]/34.02</f>
        <v>1.6199294532627864</v>
      </c>
      <c r="F22" s="20"/>
      <c r="G22" s="23">
        <f>Tabla5[[#This Row],[DIVISA]]*F22</f>
        <v>0</v>
      </c>
    </row>
    <row r="23" spans="1:7" x14ac:dyDescent="0.2">
      <c r="A23" s="16">
        <v>838</v>
      </c>
      <c r="B23" s="17" t="s">
        <v>25</v>
      </c>
      <c r="C23" s="17" t="s">
        <v>26</v>
      </c>
      <c r="D23" s="17">
        <v>72.459999999999994</v>
      </c>
      <c r="E23" s="33">
        <f>Tabla5[[#This Row],[BS]]/34.02</f>
        <v>2.1299235743680183</v>
      </c>
      <c r="F23" s="21"/>
      <c r="G23" s="23">
        <f>Tabla5[[#This Row],[DIVISA]]*F23</f>
        <v>0</v>
      </c>
    </row>
    <row r="24" spans="1:7" x14ac:dyDescent="0.2">
      <c r="A24" s="16">
        <v>2504</v>
      </c>
      <c r="B24" s="17" t="s">
        <v>519</v>
      </c>
      <c r="C24" s="17" t="s">
        <v>27</v>
      </c>
      <c r="D24" s="17">
        <v>41.5</v>
      </c>
      <c r="E24" s="33">
        <f>Tabla5[[#This Row],[BS]]/34.02</f>
        <v>1.2198706643151087</v>
      </c>
      <c r="F24" s="20"/>
      <c r="G24" s="23">
        <f>Tabla5[[#This Row],[DIVISA]]*F24</f>
        <v>0</v>
      </c>
    </row>
    <row r="25" spans="1:7" x14ac:dyDescent="0.2">
      <c r="A25" s="16">
        <v>2966</v>
      </c>
      <c r="B25" s="17" t="s">
        <v>889</v>
      </c>
      <c r="C25" s="17" t="s">
        <v>30</v>
      </c>
      <c r="D25" s="17">
        <v>85.73</v>
      </c>
      <c r="E25" s="33">
        <f>Tabla5[[#This Row],[BS]]/34.02</f>
        <v>2.5199882422104642</v>
      </c>
      <c r="F25" s="21"/>
      <c r="G25" s="23">
        <f>Tabla5[[#This Row],[DIVISA]]*F25</f>
        <v>0</v>
      </c>
    </row>
    <row r="26" spans="1:7" x14ac:dyDescent="0.2">
      <c r="A26" s="16">
        <v>2685</v>
      </c>
      <c r="B26" s="17" t="s">
        <v>31</v>
      </c>
      <c r="C26" s="17" t="s">
        <v>32</v>
      </c>
      <c r="D26" s="17">
        <v>28.92</v>
      </c>
      <c r="E26" s="33">
        <f>Tabla5[[#This Row],[BS]]/34.02</f>
        <v>0.85008818342151671</v>
      </c>
      <c r="F26" s="21"/>
      <c r="G26" s="23">
        <f>Tabla5[[#This Row],[DIVISA]]*F26</f>
        <v>0</v>
      </c>
    </row>
    <row r="27" spans="1:7" x14ac:dyDescent="0.2">
      <c r="A27" s="16">
        <v>3176</v>
      </c>
      <c r="B27" s="17" t="s">
        <v>520</v>
      </c>
      <c r="C27" s="17" t="s">
        <v>33</v>
      </c>
      <c r="D27" s="17">
        <v>9.8699999999999992</v>
      </c>
      <c r="E27" s="33">
        <f>Tabla5[[#This Row],[BS]]/34.02</f>
        <v>0.29012345679012341</v>
      </c>
      <c r="F27" s="21"/>
      <c r="G27" s="23">
        <f>Tabla5[[#This Row],[DIVISA]]*F27</f>
        <v>0</v>
      </c>
    </row>
    <row r="28" spans="1:7" x14ac:dyDescent="0.2">
      <c r="A28" s="16">
        <v>2910</v>
      </c>
      <c r="B28" s="17" t="s">
        <v>35</v>
      </c>
      <c r="C28" s="17" t="s">
        <v>36</v>
      </c>
      <c r="D28" s="17">
        <v>33.06</v>
      </c>
      <c r="E28" s="33">
        <f>Tabla5[[#This Row],[BS]]/34.02</f>
        <v>0.97178130511463845</v>
      </c>
      <c r="F28" s="20"/>
      <c r="G28" s="23">
        <f>Tabla5[[#This Row],[DIVISA]]*F28</f>
        <v>0</v>
      </c>
    </row>
    <row r="29" spans="1:7" x14ac:dyDescent="0.2">
      <c r="A29" s="16">
        <v>3512</v>
      </c>
      <c r="B29" s="17" t="s">
        <v>1066</v>
      </c>
      <c r="C29" s="17" t="s">
        <v>26</v>
      </c>
      <c r="D29" s="17">
        <v>21.09</v>
      </c>
      <c r="E29" s="33">
        <f>Tabla5[[#This Row],[BS]]/34.02</f>
        <v>0.61992945326278659</v>
      </c>
      <c r="F29" s="21"/>
      <c r="G29" s="23">
        <f>Tabla5[[#This Row],[DIVISA]]*F29</f>
        <v>0</v>
      </c>
    </row>
    <row r="30" spans="1:7" x14ac:dyDescent="0.2">
      <c r="A30" s="16">
        <v>2967</v>
      </c>
      <c r="B30" s="17" t="s">
        <v>37</v>
      </c>
      <c r="C30" s="17" t="s">
        <v>30</v>
      </c>
      <c r="D30" s="17">
        <v>50.35</v>
      </c>
      <c r="E30" s="33">
        <f>Tabla5[[#This Row],[BS]]/34.02</f>
        <v>1.4800117577895355</v>
      </c>
      <c r="F30" s="20"/>
      <c r="G30" s="23">
        <f>Tabla5[[#This Row],[DIVISA]]*F30</f>
        <v>0</v>
      </c>
    </row>
    <row r="31" spans="1:7" x14ac:dyDescent="0.2">
      <c r="A31" s="16">
        <v>2749</v>
      </c>
      <c r="B31" s="17" t="s">
        <v>39</v>
      </c>
      <c r="C31" s="17" t="s">
        <v>32</v>
      </c>
      <c r="D31" s="17">
        <v>29.6</v>
      </c>
      <c r="E31" s="33">
        <f>Tabla5[[#This Row],[BS]]/34.02</f>
        <v>0.87007642563198118</v>
      </c>
      <c r="F31" s="20"/>
      <c r="G31" s="23">
        <f>Tabla5[[#This Row],[DIVISA]]*F31</f>
        <v>0</v>
      </c>
    </row>
    <row r="32" spans="1:7" x14ac:dyDescent="0.2">
      <c r="A32" s="16">
        <v>5957</v>
      </c>
      <c r="B32" s="17" t="s">
        <v>890</v>
      </c>
      <c r="C32" s="17" t="s">
        <v>30</v>
      </c>
      <c r="D32" s="17">
        <v>27.9</v>
      </c>
      <c r="E32" s="33">
        <f>Tabla5[[#This Row],[BS]]/34.02</f>
        <v>0.82010582010582</v>
      </c>
      <c r="F32" s="20"/>
      <c r="G32" s="23">
        <f>Tabla5[[#This Row],[DIVISA]]*F32</f>
        <v>0</v>
      </c>
    </row>
    <row r="33" spans="1:7" x14ac:dyDescent="0.2">
      <c r="A33" s="16">
        <v>2909</v>
      </c>
      <c r="B33" s="17" t="s">
        <v>41</v>
      </c>
      <c r="C33" s="17" t="s">
        <v>36</v>
      </c>
      <c r="D33" s="17">
        <v>35.71</v>
      </c>
      <c r="E33" s="33">
        <f>Tabla5[[#This Row],[BS]]/34.02</f>
        <v>1.0496766607877719</v>
      </c>
      <c r="F33" s="21"/>
      <c r="G33" s="23">
        <f>Tabla5[[#This Row],[DIVISA]]*F33</f>
        <v>0</v>
      </c>
    </row>
    <row r="34" spans="1:7" x14ac:dyDescent="0.2">
      <c r="A34" s="16">
        <v>3046</v>
      </c>
      <c r="B34" s="17" t="s">
        <v>43</v>
      </c>
      <c r="C34" s="17" t="s">
        <v>34</v>
      </c>
      <c r="D34" s="17">
        <v>101.21</v>
      </c>
      <c r="E34" s="33">
        <f>Tabla5[[#This Row],[BS]]/34.02</f>
        <v>2.9750146972369191</v>
      </c>
      <c r="F34" s="21"/>
      <c r="G34" s="23">
        <f>Tabla5[[#This Row],[DIVISA]]*F34</f>
        <v>0</v>
      </c>
    </row>
    <row r="35" spans="1:7" x14ac:dyDescent="0.2">
      <c r="A35" s="16">
        <v>654</v>
      </c>
      <c r="B35" s="17" t="s">
        <v>775</v>
      </c>
      <c r="C35" s="17" t="s">
        <v>45</v>
      </c>
      <c r="D35" s="17">
        <v>124.68</v>
      </c>
      <c r="E35" s="33">
        <f>Tabla5[[#This Row],[BS]]/34.02</f>
        <v>3.6649029982363315</v>
      </c>
      <c r="F35" s="20"/>
      <c r="G35" s="23">
        <f>Tabla5[[#This Row],[DIVISA]]*F35</f>
        <v>0</v>
      </c>
    </row>
    <row r="36" spans="1:7" x14ac:dyDescent="0.2">
      <c r="A36" s="16">
        <v>2013</v>
      </c>
      <c r="B36" s="17" t="s">
        <v>689</v>
      </c>
      <c r="C36" s="17" t="s">
        <v>46</v>
      </c>
      <c r="D36" s="17">
        <v>107.84</v>
      </c>
      <c r="E36" s="33">
        <f>Tabla5[[#This Row],[BS]]/34.02</f>
        <v>3.1699000587889476</v>
      </c>
      <c r="F36" s="20"/>
      <c r="G36" s="23">
        <f>Tabla5[[#This Row],[DIVISA]]*F36</f>
        <v>0</v>
      </c>
    </row>
    <row r="37" spans="1:7" x14ac:dyDescent="0.2">
      <c r="A37" s="16">
        <v>2258</v>
      </c>
      <c r="B37" s="17" t="s">
        <v>690</v>
      </c>
      <c r="C37" s="17" t="s">
        <v>46</v>
      </c>
      <c r="D37" s="17">
        <v>113.29</v>
      </c>
      <c r="E37" s="45">
        <f>Tabla5[[#This Row],[BS]]/34.02</f>
        <v>3.3300999412110524</v>
      </c>
      <c r="F37" s="44"/>
      <c r="G37" s="23">
        <f>Tabla5[[#This Row],[DIVISA]]*F37</f>
        <v>0</v>
      </c>
    </row>
    <row r="38" spans="1:7" x14ac:dyDescent="0.2">
      <c r="A38" s="16">
        <v>2014</v>
      </c>
      <c r="B38" s="17" t="s">
        <v>474</v>
      </c>
      <c r="C38" s="17" t="s">
        <v>46</v>
      </c>
      <c r="D38" s="17">
        <v>50.01</v>
      </c>
      <c r="E38" s="45">
        <f>Tabla5[[#This Row],[BS]]/34.02</f>
        <v>1.4700176366843032</v>
      </c>
      <c r="F38" s="44"/>
      <c r="G38" s="23">
        <f>Tabla5[[#This Row],[DIVISA]]*F38</f>
        <v>0</v>
      </c>
    </row>
    <row r="39" spans="1:7" x14ac:dyDescent="0.2">
      <c r="A39" s="16">
        <v>2259</v>
      </c>
      <c r="B39" s="17" t="s">
        <v>47</v>
      </c>
      <c r="C39" s="17" t="s">
        <v>46</v>
      </c>
      <c r="D39" s="17">
        <v>207.18</v>
      </c>
      <c r="E39" s="45">
        <f>Tabla5[[#This Row],[BS]]/34.02</f>
        <v>6.0899470899470893</v>
      </c>
      <c r="F39" s="44"/>
      <c r="G39" s="23">
        <f>Tabla5[[#This Row],[DIVISA]]*F39</f>
        <v>0</v>
      </c>
    </row>
    <row r="40" spans="1:7" x14ac:dyDescent="0.2">
      <c r="A40" s="16">
        <v>1130</v>
      </c>
      <c r="B40" s="17" t="s">
        <v>740</v>
      </c>
      <c r="C40" s="17" t="s">
        <v>33</v>
      </c>
      <c r="D40" s="17">
        <v>33.68</v>
      </c>
      <c r="E40" s="45">
        <f>Tabla5[[#This Row],[BS]]/34.02</f>
        <v>0.99000587889476765</v>
      </c>
      <c r="F40" s="44"/>
      <c r="G40" s="23">
        <f>Tabla5[[#This Row],[DIVISA]]*F40</f>
        <v>0</v>
      </c>
    </row>
    <row r="41" spans="1:7" x14ac:dyDescent="0.2">
      <c r="A41" s="16">
        <v>3452</v>
      </c>
      <c r="B41" s="17" t="s">
        <v>891</v>
      </c>
      <c r="C41" s="17" t="s">
        <v>30</v>
      </c>
      <c r="D41" s="17">
        <v>144.93</v>
      </c>
      <c r="E41" s="45">
        <f>Tabla5[[#This Row],[BS]]/34.02</f>
        <v>4.2601410934744264</v>
      </c>
      <c r="F41" s="44"/>
      <c r="G41" s="23">
        <f>Tabla5[[#This Row],[DIVISA]]*F41</f>
        <v>0</v>
      </c>
    </row>
    <row r="42" spans="1:7" x14ac:dyDescent="0.2">
      <c r="A42" s="16">
        <v>2814</v>
      </c>
      <c r="B42" s="17" t="s">
        <v>741</v>
      </c>
      <c r="C42" s="17" t="s">
        <v>11</v>
      </c>
      <c r="D42" s="17">
        <v>41.5</v>
      </c>
      <c r="E42" s="45">
        <f>Tabla5[[#This Row],[BS]]/34.02</f>
        <v>1.2198706643151087</v>
      </c>
      <c r="F42" s="44"/>
      <c r="G42" s="23">
        <f>Tabla5[[#This Row],[DIVISA]]*F42</f>
        <v>0</v>
      </c>
    </row>
    <row r="43" spans="1:7" x14ac:dyDescent="0.2">
      <c r="A43" s="16">
        <v>22</v>
      </c>
      <c r="B43" s="17" t="s">
        <v>51</v>
      </c>
      <c r="C43" s="17" t="s">
        <v>52</v>
      </c>
      <c r="D43" s="17">
        <v>10.89</v>
      </c>
      <c r="E43" s="45">
        <f>Tabla5[[#This Row],[BS]]/34.02</f>
        <v>0.32010582010582012</v>
      </c>
      <c r="F43" s="44"/>
      <c r="G43" s="23">
        <f>Tabla5[[#This Row],[DIVISA]]*F43</f>
        <v>0</v>
      </c>
    </row>
    <row r="44" spans="1:7" x14ac:dyDescent="0.2">
      <c r="A44" s="16">
        <v>723</v>
      </c>
      <c r="B44" s="17" t="s">
        <v>557</v>
      </c>
      <c r="C44" s="17" t="s">
        <v>18</v>
      </c>
      <c r="D44" s="17">
        <v>50.35</v>
      </c>
      <c r="E44" s="33">
        <f>Tabla5[[#This Row],[BS]]/34.02</f>
        <v>1.4800117577895355</v>
      </c>
      <c r="F44" s="20"/>
      <c r="G44" s="23">
        <f>Tabla5[[#This Row],[DIVISA]]*F44</f>
        <v>0</v>
      </c>
    </row>
    <row r="45" spans="1:7" x14ac:dyDescent="0.2">
      <c r="A45" s="16">
        <v>3362</v>
      </c>
      <c r="B45" s="17" t="s">
        <v>647</v>
      </c>
      <c r="C45" s="17" t="s">
        <v>642</v>
      </c>
      <c r="D45" s="17">
        <v>66.27</v>
      </c>
      <c r="E45" s="33">
        <f>Tabla5[[#This Row],[BS]]/34.02</f>
        <v>1.9479717813051143</v>
      </c>
      <c r="F45" s="20"/>
      <c r="G45" s="23">
        <f>Tabla5[[#This Row],[DIVISA]]*F45</f>
        <v>0</v>
      </c>
    </row>
    <row r="46" spans="1:7" x14ac:dyDescent="0.2">
      <c r="A46" s="16">
        <v>2320</v>
      </c>
      <c r="B46" s="17" t="s">
        <v>54</v>
      </c>
      <c r="C46" s="17" t="s">
        <v>38</v>
      </c>
      <c r="D46" s="17">
        <v>19.05</v>
      </c>
      <c r="E46" s="38">
        <f>Tabla5[[#This Row],[BS]]/34.02</f>
        <v>0.55996472663139329</v>
      </c>
      <c r="F46" s="37"/>
      <c r="G46" s="23">
        <f>Tabla5[[#This Row],[DIVISA]]*F46</f>
        <v>0</v>
      </c>
    </row>
    <row r="47" spans="1:7" x14ac:dyDescent="0.2">
      <c r="A47" s="16">
        <v>772</v>
      </c>
      <c r="B47" s="17" t="s">
        <v>1088</v>
      </c>
      <c r="C47" s="17" t="s">
        <v>55</v>
      </c>
      <c r="D47" s="17">
        <v>41.44</v>
      </c>
      <c r="E47" s="33">
        <f>Tabla5[[#This Row],[BS]]/34.02</f>
        <v>1.2181069958847734</v>
      </c>
      <c r="F47" s="20"/>
      <c r="G47" s="23">
        <f>Tabla5[[#This Row],[DIVISA]]*F47</f>
        <v>0</v>
      </c>
    </row>
    <row r="48" spans="1:7" x14ac:dyDescent="0.2">
      <c r="A48" s="16">
        <v>261</v>
      </c>
      <c r="B48" s="17" t="s">
        <v>1077</v>
      </c>
      <c r="C48" s="17" t="s">
        <v>40</v>
      </c>
      <c r="D48" s="17">
        <v>30.39</v>
      </c>
      <c r="E48" s="33">
        <f>Tabla5[[#This Row],[BS]]/34.02</f>
        <v>0.89329805996472655</v>
      </c>
      <c r="F48" s="21"/>
      <c r="G48" s="23">
        <f>Tabla5[[#This Row],[DIVISA]]*F48</f>
        <v>0</v>
      </c>
    </row>
    <row r="49" spans="1:7" x14ac:dyDescent="0.2">
      <c r="A49" s="16">
        <v>2679</v>
      </c>
      <c r="B49" s="17" t="s">
        <v>56</v>
      </c>
      <c r="C49" s="17" t="s">
        <v>32</v>
      </c>
      <c r="D49" s="17">
        <v>48.31</v>
      </c>
      <c r="E49" s="33">
        <f>Tabla5[[#This Row],[BS]]/34.02</f>
        <v>1.4200470311581421</v>
      </c>
      <c r="F49" s="20"/>
      <c r="G49" s="23">
        <f>Tabla5[[#This Row],[DIVISA]]*F49</f>
        <v>0</v>
      </c>
    </row>
    <row r="50" spans="1:7" x14ac:dyDescent="0.2">
      <c r="A50" s="16">
        <v>262</v>
      </c>
      <c r="B50" s="17" t="s">
        <v>57</v>
      </c>
      <c r="C50" s="17" t="s">
        <v>40</v>
      </c>
      <c r="D50" s="17">
        <v>40.909999999999997</v>
      </c>
      <c r="E50" s="33">
        <f>Tabla5[[#This Row],[BS]]/34.02</f>
        <v>1.2025279247501468</v>
      </c>
      <c r="F50" s="20"/>
      <c r="G50" s="23">
        <f>Tabla5[[#This Row],[DIVISA]]*F50</f>
        <v>0</v>
      </c>
    </row>
    <row r="51" spans="1:7" x14ac:dyDescent="0.2">
      <c r="A51" s="16">
        <v>2015</v>
      </c>
      <c r="B51" s="17" t="s">
        <v>57</v>
      </c>
      <c r="C51" s="17" t="s">
        <v>58</v>
      </c>
      <c r="D51" s="17">
        <v>77.23</v>
      </c>
      <c r="E51" s="38">
        <f>Tabla5[[#This Row],[BS]]/34.02</f>
        <v>2.2701352145796587</v>
      </c>
      <c r="F51" s="37"/>
      <c r="G51" s="23">
        <f>Tabla5[[#This Row],[DIVISA]]*F51</f>
        <v>0</v>
      </c>
    </row>
    <row r="52" spans="1:7" x14ac:dyDescent="0.2">
      <c r="A52" s="16">
        <v>3243</v>
      </c>
      <c r="B52" s="17" t="s">
        <v>475</v>
      </c>
      <c r="C52" s="17" t="s">
        <v>58</v>
      </c>
      <c r="D52" s="17">
        <v>77.23</v>
      </c>
      <c r="E52" s="38">
        <f>Tabla5[[#This Row],[BS]]/34.02</f>
        <v>2.2701352145796587</v>
      </c>
      <c r="F52" s="37"/>
      <c r="G52" s="23">
        <f>Tabla5[[#This Row],[DIVISA]]*F52</f>
        <v>0</v>
      </c>
    </row>
    <row r="53" spans="1:7" x14ac:dyDescent="0.2">
      <c r="A53" s="16">
        <v>3202</v>
      </c>
      <c r="B53" s="17" t="s">
        <v>742</v>
      </c>
      <c r="C53" s="17" t="s">
        <v>27</v>
      </c>
      <c r="D53" s="17">
        <v>38.78</v>
      </c>
      <c r="E53" s="33">
        <f>Tabla5[[#This Row],[BS]]/34.02</f>
        <v>1.1399176954732511</v>
      </c>
      <c r="F53" s="21"/>
      <c r="G53" s="23">
        <f>Tabla5[[#This Row],[DIVISA]]*F53</f>
        <v>0</v>
      </c>
    </row>
    <row r="54" spans="1:7" x14ac:dyDescent="0.2">
      <c r="A54" s="16">
        <v>2194</v>
      </c>
      <c r="B54" s="17" t="s">
        <v>521</v>
      </c>
      <c r="C54" s="17" t="s">
        <v>11</v>
      </c>
      <c r="D54" s="17">
        <v>6.91</v>
      </c>
      <c r="E54" s="33">
        <f>Tabla5[[#This Row],[BS]]/34.02</f>
        <v>0.20311581422692532</v>
      </c>
      <c r="F54" s="26"/>
      <c r="G54" s="23">
        <f>Tabla5[[#This Row],[DIVISA]]*F54</f>
        <v>0</v>
      </c>
    </row>
    <row r="55" spans="1:7" x14ac:dyDescent="0.2">
      <c r="A55" s="16">
        <v>149</v>
      </c>
      <c r="B55" s="17" t="s">
        <v>59</v>
      </c>
      <c r="C55" s="17" t="s">
        <v>60</v>
      </c>
      <c r="D55" s="17">
        <v>11.57</v>
      </c>
      <c r="E55" s="43">
        <f>Tabla5[[#This Row],[BS]]/34.02</f>
        <v>0.34009406231628453</v>
      </c>
      <c r="F55" s="21"/>
      <c r="G55" s="23">
        <f>Tabla5[[#This Row],[DIVISA]]*F55</f>
        <v>0</v>
      </c>
    </row>
    <row r="56" spans="1:7" x14ac:dyDescent="0.2">
      <c r="A56" s="16">
        <v>2322</v>
      </c>
      <c r="B56" s="17" t="s">
        <v>712</v>
      </c>
      <c r="C56" s="17" t="s">
        <v>40</v>
      </c>
      <c r="D56" s="17">
        <v>37.4</v>
      </c>
      <c r="E56" s="43">
        <f>Tabla5[[#This Row],[BS]]/34.02</f>
        <v>1.0993533215755436</v>
      </c>
      <c r="F56" s="21"/>
      <c r="G56" s="23">
        <f>Tabla5[[#This Row],[DIVISA]]*F56</f>
        <v>0</v>
      </c>
    </row>
    <row r="57" spans="1:7" x14ac:dyDescent="0.2">
      <c r="A57" s="16">
        <v>1198</v>
      </c>
      <c r="B57" s="17" t="s">
        <v>743</v>
      </c>
      <c r="C57" s="17" t="s">
        <v>33</v>
      </c>
      <c r="D57" s="17">
        <v>36.4</v>
      </c>
      <c r="E57" s="43">
        <f>Tabla5[[#This Row],[BS]]/34.02</f>
        <v>1.0699588477366253</v>
      </c>
      <c r="F57" s="21"/>
      <c r="G57" s="23">
        <f>Tabla5[[#This Row],[DIVISA]]*F57</f>
        <v>0</v>
      </c>
    </row>
    <row r="58" spans="1:7" x14ac:dyDescent="0.2">
      <c r="A58" s="16">
        <v>825</v>
      </c>
      <c r="B58" s="17" t="s">
        <v>533</v>
      </c>
      <c r="C58" s="17" t="s">
        <v>62</v>
      </c>
      <c r="D58" s="17">
        <v>25.62</v>
      </c>
      <c r="E58" s="33">
        <f>Tabla5[[#This Row],[BS]]/34.02</f>
        <v>0.75308641975308643</v>
      </c>
      <c r="F58" s="20"/>
      <c r="G58" s="23">
        <f>Tabla5[[#This Row],[DIVISA]]*F58</f>
        <v>0</v>
      </c>
    </row>
    <row r="59" spans="1:7" x14ac:dyDescent="0.2">
      <c r="A59" s="16">
        <v>2165</v>
      </c>
      <c r="B59" s="17" t="s">
        <v>64</v>
      </c>
      <c r="C59" s="17" t="s">
        <v>65</v>
      </c>
      <c r="D59" s="17">
        <v>211.94</v>
      </c>
      <c r="E59" s="33">
        <f>Tabla5[[#This Row],[BS]]/34.02</f>
        <v>6.2298647854203404</v>
      </c>
      <c r="F59" s="20"/>
      <c r="G59" s="23">
        <f>Tabla5[[#This Row],[DIVISA]]*F59</f>
        <v>0</v>
      </c>
    </row>
    <row r="60" spans="1:7" x14ac:dyDescent="0.2">
      <c r="A60" s="16">
        <v>2147</v>
      </c>
      <c r="B60" s="17" t="s">
        <v>66</v>
      </c>
      <c r="C60" s="17" t="s">
        <v>65</v>
      </c>
      <c r="D60" s="17">
        <v>308.89999999999998</v>
      </c>
      <c r="E60" s="33">
        <f>Tabla5[[#This Row],[BS]]/34.02</f>
        <v>9.079952968841857</v>
      </c>
      <c r="F60" s="20"/>
      <c r="G60" s="23">
        <f>Tabla5[[#This Row],[DIVISA]]*F60</f>
        <v>0</v>
      </c>
    </row>
    <row r="61" spans="1:7" x14ac:dyDescent="0.2">
      <c r="A61" s="16">
        <v>3273</v>
      </c>
      <c r="B61" s="17" t="s">
        <v>534</v>
      </c>
      <c r="C61" s="17" t="s">
        <v>107</v>
      </c>
      <c r="D61" s="17">
        <v>18.71</v>
      </c>
      <c r="E61" s="33">
        <f>Tabla5[[#This Row],[BS]]/34.02</f>
        <v>0.54997060552616106</v>
      </c>
      <c r="F61" s="20"/>
      <c r="G61" s="23">
        <f>Tabla5[[#This Row],[DIVISA]]*F61</f>
        <v>0</v>
      </c>
    </row>
    <row r="62" spans="1:7" x14ac:dyDescent="0.2">
      <c r="A62" s="16">
        <v>3003</v>
      </c>
      <c r="B62" s="17" t="s">
        <v>67</v>
      </c>
      <c r="C62" s="17" t="s">
        <v>68</v>
      </c>
      <c r="D62" s="17">
        <v>222.49</v>
      </c>
      <c r="E62" s="33">
        <f>Tabla5[[#This Row],[BS]]/34.02</f>
        <v>6.5399764844209285</v>
      </c>
      <c r="F62" s="20"/>
      <c r="G62" s="23">
        <f>Tabla5[[#This Row],[DIVISA]]*F62</f>
        <v>0</v>
      </c>
    </row>
    <row r="63" spans="1:7" x14ac:dyDescent="0.2">
      <c r="A63" s="16">
        <v>3002</v>
      </c>
      <c r="B63" s="17" t="s">
        <v>69</v>
      </c>
      <c r="C63" s="17" t="s">
        <v>68</v>
      </c>
      <c r="D63" s="17">
        <v>236.44</v>
      </c>
      <c r="E63" s="33">
        <f>Tabla5[[#This Row],[BS]]/34.02</f>
        <v>6.9500293944738383</v>
      </c>
      <c r="F63" s="21"/>
      <c r="G63" s="23">
        <f>Tabla5[[#This Row],[DIVISA]]*F63</f>
        <v>0</v>
      </c>
    </row>
    <row r="64" spans="1:7" x14ac:dyDescent="0.2">
      <c r="A64" s="16">
        <v>3249</v>
      </c>
      <c r="B64" s="17" t="s">
        <v>491</v>
      </c>
      <c r="C64" s="17" t="s">
        <v>24</v>
      </c>
      <c r="D64" s="17">
        <v>232.36</v>
      </c>
      <c r="E64" s="33">
        <f>Tabla5[[#This Row],[BS]]/34.02</f>
        <v>6.8300999412110519</v>
      </c>
      <c r="F64" s="20"/>
      <c r="G64" s="23">
        <f>Tabla5[[#This Row],[DIVISA]]*F64</f>
        <v>0</v>
      </c>
    </row>
    <row r="65" spans="1:10" x14ac:dyDescent="0.2">
      <c r="A65" s="16">
        <v>2238</v>
      </c>
      <c r="B65" s="17" t="s">
        <v>492</v>
      </c>
      <c r="C65" s="17" t="s">
        <v>24</v>
      </c>
      <c r="D65" s="17">
        <v>200.65</v>
      </c>
      <c r="E65" s="33">
        <f>Tabla5[[#This Row],[BS]]/34.02</f>
        <v>5.898001175778953</v>
      </c>
      <c r="F65" s="20"/>
      <c r="G65" s="23">
        <f>Tabla5[[#This Row],[DIVISA]]*F65</f>
        <v>0</v>
      </c>
      <c r="H65" s="11"/>
      <c r="I65" s="105"/>
      <c r="J65" s="105"/>
    </row>
    <row r="66" spans="1:10" x14ac:dyDescent="0.2">
      <c r="A66" s="16">
        <v>3497</v>
      </c>
      <c r="B66" s="17" t="s">
        <v>893</v>
      </c>
      <c r="C66" s="17" t="s">
        <v>892</v>
      </c>
      <c r="D66" s="17">
        <v>55.79</v>
      </c>
      <c r="E66" s="33">
        <f>Tabla5[[#This Row],[BS]]/34.02</f>
        <v>1.6399176954732508</v>
      </c>
      <c r="F66" s="21"/>
      <c r="G66" s="23">
        <f>Tabla5[[#This Row],[DIVISA]]*F66</f>
        <v>0</v>
      </c>
      <c r="H66" s="11"/>
      <c r="I66" s="105"/>
      <c r="J66" s="105"/>
    </row>
    <row r="67" spans="1:10" x14ac:dyDescent="0.2">
      <c r="A67" s="16">
        <v>10018</v>
      </c>
      <c r="B67" s="17" t="s">
        <v>71</v>
      </c>
      <c r="C67" s="17" t="s">
        <v>72</v>
      </c>
      <c r="D67" s="17">
        <v>20.41</v>
      </c>
      <c r="E67" s="33">
        <f>Tabla5[[#This Row],[BS]]/34.02</f>
        <v>0.59994121105232212</v>
      </c>
      <c r="F67" s="21"/>
      <c r="G67" s="23">
        <f>Tabla5[[#This Row],[DIVISA]]*F67</f>
        <v>0</v>
      </c>
      <c r="H67" s="11"/>
      <c r="I67" s="105"/>
      <c r="J67" s="105"/>
    </row>
    <row r="68" spans="1:10" x14ac:dyDescent="0.2">
      <c r="A68" s="16">
        <v>10019</v>
      </c>
      <c r="B68" s="17" t="s">
        <v>713</v>
      </c>
      <c r="C68" s="17" t="s">
        <v>72</v>
      </c>
      <c r="D68" s="17">
        <v>20.41</v>
      </c>
      <c r="E68" s="33">
        <f>Tabla5[[#This Row],[BS]]/34.02</f>
        <v>0.59994121105232212</v>
      </c>
      <c r="F68" s="20"/>
      <c r="G68" s="23">
        <f>Tabla5[[#This Row],[DIVISA]]*F68</f>
        <v>0</v>
      </c>
    </row>
    <row r="69" spans="1:10" x14ac:dyDescent="0.2">
      <c r="A69" s="16">
        <v>10020</v>
      </c>
      <c r="B69" s="17" t="s">
        <v>73</v>
      </c>
      <c r="C69" s="17" t="s">
        <v>72</v>
      </c>
      <c r="D69" s="17">
        <v>20.41</v>
      </c>
      <c r="E69" s="33">
        <f>Tabla5[[#This Row],[BS]]/34.02</f>
        <v>0.59994121105232212</v>
      </c>
      <c r="F69" s="20"/>
      <c r="G69" s="23">
        <f>Tabla5[[#This Row],[DIVISA]]*F69</f>
        <v>0</v>
      </c>
    </row>
    <row r="70" spans="1:10" x14ac:dyDescent="0.2">
      <c r="A70" s="16">
        <v>3802</v>
      </c>
      <c r="B70" s="17" t="s">
        <v>894</v>
      </c>
      <c r="C70" s="17" t="s">
        <v>119</v>
      </c>
      <c r="D70" s="17">
        <v>79.95</v>
      </c>
      <c r="E70" s="33">
        <f>Tabla5[[#This Row],[BS]]/34.02</f>
        <v>2.3500881834215166</v>
      </c>
      <c r="F70" s="20"/>
      <c r="G70" s="23">
        <f>Tabla5[[#This Row],[DIVISA]]*F70</f>
        <v>0</v>
      </c>
    </row>
    <row r="71" spans="1:10" x14ac:dyDescent="0.2">
      <c r="A71" s="16">
        <v>2237</v>
      </c>
      <c r="B71" s="17" t="s">
        <v>776</v>
      </c>
      <c r="C71" s="17" t="s">
        <v>24</v>
      </c>
      <c r="D71" s="17">
        <v>134.05000000000001</v>
      </c>
      <c r="E71" s="33">
        <f>Tabla5[[#This Row],[BS]]/34.02</f>
        <v>3.9403292181069958</v>
      </c>
      <c r="F71" s="20"/>
      <c r="G71" s="23">
        <f>Tabla5[[#This Row],[DIVISA]]*F71</f>
        <v>0</v>
      </c>
    </row>
    <row r="72" spans="1:10" x14ac:dyDescent="0.2">
      <c r="A72" s="16">
        <v>3509</v>
      </c>
      <c r="B72" s="17" t="s">
        <v>1054</v>
      </c>
      <c r="C72" s="17" t="s">
        <v>74</v>
      </c>
      <c r="D72" s="17">
        <v>44.23</v>
      </c>
      <c r="E72" s="33">
        <f>Tabla5[[#This Row],[BS]]/34.02</f>
        <v>1.3001175778953555</v>
      </c>
      <c r="F72" s="21"/>
      <c r="G72" s="23">
        <f>Tabla5[[#This Row],[DIVISA]]*F72</f>
        <v>0</v>
      </c>
    </row>
    <row r="73" spans="1:10" x14ac:dyDescent="0.2">
      <c r="A73" s="16">
        <v>635</v>
      </c>
      <c r="B73" s="17" t="s">
        <v>1032</v>
      </c>
      <c r="C73" s="17" t="s">
        <v>74</v>
      </c>
      <c r="D73" s="17">
        <v>26.2</v>
      </c>
      <c r="E73" s="33">
        <f>Tabla5[[#This Row],[BS]]/34.02</f>
        <v>0.77013521457965894</v>
      </c>
      <c r="F73" s="21"/>
      <c r="G73" s="23">
        <f>Tabla5[[#This Row],[DIVISA]]*F73</f>
        <v>0</v>
      </c>
    </row>
    <row r="74" spans="1:10" x14ac:dyDescent="0.2">
      <c r="A74" s="16">
        <v>2952</v>
      </c>
      <c r="B74" s="17" t="s">
        <v>895</v>
      </c>
      <c r="C74" s="17" t="s">
        <v>30</v>
      </c>
      <c r="D74" s="17">
        <v>45.25</v>
      </c>
      <c r="E74" s="33">
        <f>Tabla5[[#This Row],[BS]]/34.02</f>
        <v>1.3300999412110521</v>
      </c>
      <c r="F74" s="21"/>
      <c r="G74" s="23">
        <f>Tabla5[[#This Row],[DIVISA]]*F74</f>
        <v>0</v>
      </c>
    </row>
    <row r="75" spans="1:10" x14ac:dyDescent="0.2">
      <c r="A75" s="16">
        <v>141</v>
      </c>
      <c r="B75" s="17" t="s">
        <v>469</v>
      </c>
      <c r="C75" s="17" t="s">
        <v>40</v>
      </c>
      <c r="D75" s="17">
        <v>24.68</v>
      </c>
      <c r="E75" s="33">
        <f>Tabla5[[#This Row],[BS]]/34.02</f>
        <v>0.72545561434450312</v>
      </c>
      <c r="F75" s="21"/>
      <c r="G75" s="23">
        <f>Tabla5[[#This Row],[DIVISA]]*F75</f>
        <v>0</v>
      </c>
    </row>
    <row r="76" spans="1:10" ht="15.75" x14ac:dyDescent="0.25">
      <c r="A76" s="16">
        <v>248</v>
      </c>
      <c r="B76" s="17" t="s">
        <v>76</v>
      </c>
      <c r="C76" s="17" t="s">
        <v>40</v>
      </c>
      <c r="D76" s="17">
        <v>57.14</v>
      </c>
      <c r="E76" s="33">
        <f>Tabla5[[#This Row],[BS]]/34.02</f>
        <v>1.6796002351557906</v>
      </c>
      <c r="F76" s="21"/>
      <c r="G76" s="23">
        <f>Tabla5[[#This Row],[DIVISA]]*F76</f>
        <v>0</v>
      </c>
      <c r="H76" s="11"/>
      <c r="I76" s="103"/>
      <c r="J76" s="103"/>
    </row>
    <row r="77" spans="1:10" ht="15.75" x14ac:dyDescent="0.25">
      <c r="A77" s="16">
        <v>2996</v>
      </c>
      <c r="B77" s="17" t="s">
        <v>76</v>
      </c>
      <c r="C77" s="17" t="s">
        <v>30</v>
      </c>
      <c r="D77" s="17">
        <v>93.9</v>
      </c>
      <c r="E77" s="33">
        <f>Tabla5[[#This Row],[BS]]/34.02</f>
        <v>2.7601410934744268</v>
      </c>
      <c r="F77" s="20"/>
      <c r="G77" s="23">
        <f>Tabla5[[#This Row],[DIVISA]]*F77</f>
        <v>0</v>
      </c>
      <c r="H77" s="11"/>
      <c r="I77" s="103"/>
      <c r="J77" s="103"/>
    </row>
    <row r="78" spans="1:10" x14ac:dyDescent="0.2">
      <c r="A78" s="16">
        <v>260</v>
      </c>
      <c r="B78" s="17" t="s">
        <v>78</v>
      </c>
      <c r="C78" s="17" t="s">
        <v>40</v>
      </c>
      <c r="D78" s="17">
        <v>55.84</v>
      </c>
      <c r="E78" s="33">
        <f>Tabla5[[#This Row],[BS]]/34.02</f>
        <v>1.6413874191651969</v>
      </c>
      <c r="F78" s="21"/>
      <c r="G78" s="23">
        <f>Tabla5[[#This Row],[DIVISA]]*F78</f>
        <v>0</v>
      </c>
    </row>
    <row r="79" spans="1:10" x14ac:dyDescent="0.2">
      <c r="A79" s="16">
        <v>1132</v>
      </c>
      <c r="B79" s="17" t="s">
        <v>622</v>
      </c>
      <c r="C79" s="17" t="s">
        <v>48</v>
      </c>
      <c r="D79" s="17">
        <v>22.45</v>
      </c>
      <c r="E79" s="33">
        <f>Tabla5[[#This Row],[BS]]/34.02</f>
        <v>0.65990593768371542</v>
      </c>
      <c r="F79" s="21"/>
      <c r="G79" s="23">
        <f>Tabla5[[#This Row],[DIVISA]]*F79</f>
        <v>0</v>
      </c>
    </row>
    <row r="80" spans="1:10" x14ac:dyDescent="0.2">
      <c r="A80" s="16">
        <v>2210</v>
      </c>
      <c r="B80" s="17" t="s">
        <v>79</v>
      </c>
      <c r="C80" s="17" t="s">
        <v>80</v>
      </c>
      <c r="D80" s="17">
        <v>35.72</v>
      </c>
      <c r="E80" s="33">
        <f>Tabla5[[#This Row],[BS]]/34.02</f>
        <v>1.0499706055261611</v>
      </c>
      <c r="F80" s="21"/>
      <c r="G80" s="23">
        <f>Tabla5[[#This Row],[DIVISA]]*F80</f>
        <v>0</v>
      </c>
    </row>
    <row r="81" spans="1:10" x14ac:dyDescent="0.2">
      <c r="A81" s="16">
        <v>2159</v>
      </c>
      <c r="B81" s="17" t="s">
        <v>553</v>
      </c>
      <c r="C81" s="17" t="s">
        <v>65</v>
      </c>
      <c r="D81" s="17">
        <v>176.22</v>
      </c>
      <c r="E81" s="33">
        <f>Tabla5[[#This Row],[BS]]/34.02</f>
        <v>5.1798941798941796</v>
      </c>
      <c r="F81" s="20"/>
      <c r="G81" s="23">
        <f>Tabla5[[#This Row],[DIVISA]]*F81</f>
        <v>0</v>
      </c>
    </row>
    <row r="82" spans="1:10" x14ac:dyDescent="0.2">
      <c r="A82" s="16">
        <v>2139</v>
      </c>
      <c r="B82" s="17" t="s">
        <v>81</v>
      </c>
      <c r="C82" s="17" t="s">
        <v>65</v>
      </c>
      <c r="D82" s="17">
        <v>242.9</v>
      </c>
      <c r="E82" s="33">
        <f>Tabla5[[#This Row],[BS]]/34.02</f>
        <v>7.1399176954732502</v>
      </c>
      <c r="F82" s="21"/>
      <c r="G82" s="23">
        <f>Tabla5[[#This Row],[DIVISA]]*F82</f>
        <v>0</v>
      </c>
      <c r="H82" s="12"/>
      <c r="I82" s="104"/>
      <c r="J82" s="104"/>
    </row>
    <row r="83" spans="1:10" x14ac:dyDescent="0.2">
      <c r="A83" s="16">
        <v>3370</v>
      </c>
      <c r="B83" s="17" t="s">
        <v>649</v>
      </c>
      <c r="C83" s="17" t="s">
        <v>642</v>
      </c>
      <c r="D83" s="17">
        <v>226.2</v>
      </c>
      <c r="E83" s="33">
        <f>Tabla5[[#This Row],[BS]]/34.02</f>
        <v>6.6490299823633148</v>
      </c>
      <c r="F83" s="20"/>
      <c r="G83" s="23">
        <f>Tabla5[[#This Row],[DIVISA]]*F83</f>
        <v>0</v>
      </c>
      <c r="H83" s="12"/>
      <c r="I83" s="104"/>
      <c r="J83" s="104"/>
    </row>
    <row r="84" spans="1:10" x14ac:dyDescent="0.2">
      <c r="A84" s="16">
        <v>3371</v>
      </c>
      <c r="B84" s="17" t="s">
        <v>650</v>
      </c>
      <c r="C84" s="17" t="s">
        <v>642</v>
      </c>
      <c r="D84" s="17">
        <v>159.49</v>
      </c>
      <c r="E84" s="33">
        <f>Tabla5[[#This Row],[BS]]/34.02</f>
        <v>4.6881246325690764</v>
      </c>
      <c r="F84" s="20"/>
      <c r="G84" s="23">
        <f>Tabla5[[#This Row],[DIVISA]]*F84</f>
        <v>0</v>
      </c>
    </row>
    <row r="85" spans="1:10" x14ac:dyDescent="0.2">
      <c r="A85" s="16">
        <v>725</v>
      </c>
      <c r="B85" s="17" t="s">
        <v>1033</v>
      </c>
      <c r="C85" s="17" t="s">
        <v>18</v>
      </c>
      <c r="D85" s="17">
        <v>50.01</v>
      </c>
      <c r="E85" s="33">
        <f>Tabla5[[#This Row],[BS]]/34.02</f>
        <v>1.4700176366843032</v>
      </c>
      <c r="F85" s="26"/>
      <c r="G85" s="23">
        <f>Tabla5[[#This Row],[DIVISA]]*F85</f>
        <v>0</v>
      </c>
    </row>
    <row r="86" spans="1:10" x14ac:dyDescent="0.2">
      <c r="A86" s="16">
        <v>819</v>
      </c>
      <c r="B86" s="17" t="s">
        <v>82</v>
      </c>
      <c r="C86" s="17" t="s">
        <v>83</v>
      </c>
      <c r="D86" s="17">
        <v>138.80000000000001</v>
      </c>
      <c r="E86" s="38">
        <f>Tabla5[[#This Row],[BS]]/34.02</f>
        <v>4.0799529688418579</v>
      </c>
      <c r="F86" s="37"/>
      <c r="G86" s="23">
        <f>Tabla5[[#This Row],[DIVISA]]*F86</f>
        <v>0</v>
      </c>
      <c r="H86" s="11"/>
      <c r="I86" s="105"/>
      <c r="J86" s="105"/>
    </row>
    <row r="87" spans="1:10" ht="15.75" x14ac:dyDescent="0.25">
      <c r="A87" s="16">
        <v>3377</v>
      </c>
      <c r="B87" s="17" t="s">
        <v>648</v>
      </c>
      <c r="C87" s="17" t="s">
        <v>642</v>
      </c>
      <c r="D87" s="17">
        <v>59.19</v>
      </c>
      <c r="E87" s="38">
        <f>Tabla5[[#This Row],[BS]]/34.02</f>
        <v>1.739858906525573</v>
      </c>
      <c r="F87" s="37"/>
      <c r="G87" s="23">
        <f>Tabla5[[#This Row],[DIVISA]]*F87</f>
        <v>0</v>
      </c>
      <c r="H87" s="14"/>
      <c r="I87" s="106"/>
      <c r="J87" s="106"/>
    </row>
    <row r="88" spans="1:10" ht="15.75" x14ac:dyDescent="0.25">
      <c r="A88" s="16">
        <v>3376</v>
      </c>
      <c r="B88" s="17" t="s">
        <v>651</v>
      </c>
      <c r="C88" s="17" t="s">
        <v>642</v>
      </c>
      <c r="D88" s="17">
        <v>103.83</v>
      </c>
      <c r="E88" s="38">
        <f>Tabla5[[#This Row],[BS]]/34.02</f>
        <v>3.0520282186948848</v>
      </c>
      <c r="F88" s="37"/>
      <c r="G88" s="23">
        <f>Tabla5[[#This Row],[DIVISA]]*F88</f>
        <v>0</v>
      </c>
      <c r="H88" s="14"/>
      <c r="I88" s="106"/>
      <c r="J88" s="106"/>
    </row>
    <row r="89" spans="1:10" ht="15.75" x14ac:dyDescent="0.25">
      <c r="A89" s="16">
        <v>3375</v>
      </c>
      <c r="B89" s="17" t="s">
        <v>652</v>
      </c>
      <c r="C89" s="17" t="s">
        <v>642</v>
      </c>
      <c r="D89" s="17">
        <v>160.81</v>
      </c>
      <c r="E89" s="45">
        <f>Tabla5[[#This Row],[BS]]/34.02</f>
        <v>4.7269253380364491</v>
      </c>
      <c r="F89" s="44"/>
      <c r="G89" s="23">
        <f>Tabla5[[#This Row],[DIVISA]]*F89</f>
        <v>0</v>
      </c>
      <c r="H89" s="13"/>
      <c r="I89" s="103"/>
      <c r="J89" s="103"/>
    </row>
    <row r="90" spans="1:10" x14ac:dyDescent="0.2">
      <c r="A90" s="16">
        <v>25451</v>
      </c>
      <c r="B90" s="17" t="s">
        <v>84</v>
      </c>
      <c r="C90" s="17" t="s">
        <v>70</v>
      </c>
      <c r="D90" s="17">
        <v>35.72</v>
      </c>
      <c r="E90" s="45">
        <f>Tabla5[[#This Row],[BS]]/34.02</f>
        <v>1.0499706055261611</v>
      </c>
      <c r="F90" s="44"/>
      <c r="G90" s="23">
        <f>Tabla5[[#This Row],[DIVISA]]*F90</f>
        <v>0</v>
      </c>
    </row>
    <row r="91" spans="1:10" x14ac:dyDescent="0.2">
      <c r="A91" s="16">
        <v>1058</v>
      </c>
      <c r="B91" s="17" t="s">
        <v>85</v>
      </c>
      <c r="C91" s="17" t="s">
        <v>86</v>
      </c>
      <c r="D91" s="17">
        <v>157.16999999999999</v>
      </c>
      <c r="E91" s="45">
        <f>Tabla5[[#This Row],[BS]]/34.02</f>
        <v>4.6199294532627855</v>
      </c>
      <c r="F91" s="44"/>
      <c r="G91" s="23">
        <f>Tabla5[[#This Row],[DIVISA]]*F91</f>
        <v>0</v>
      </c>
    </row>
    <row r="92" spans="1:10" x14ac:dyDescent="0.2">
      <c r="A92" s="16">
        <v>2351</v>
      </c>
      <c r="B92" s="17" t="s">
        <v>554</v>
      </c>
      <c r="C92" s="17" t="s">
        <v>86</v>
      </c>
      <c r="D92" s="17">
        <v>466.41</v>
      </c>
      <c r="E92" s="45">
        <f>Tabla5[[#This Row],[BS]]/34.02</f>
        <v>13.709876543209877</v>
      </c>
      <c r="F92" s="44"/>
      <c r="G92" s="23">
        <f>Tabla5[[#This Row],[DIVISA]]*F92</f>
        <v>0</v>
      </c>
    </row>
    <row r="93" spans="1:10" x14ac:dyDescent="0.2">
      <c r="A93" s="16">
        <v>1189</v>
      </c>
      <c r="B93" s="17" t="s">
        <v>87</v>
      </c>
      <c r="C93" s="17" t="s">
        <v>88</v>
      </c>
      <c r="D93" s="17">
        <v>162.62</v>
      </c>
      <c r="E93" s="45">
        <f>Tabla5[[#This Row],[BS]]/34.02</f>
        <v>4.7801293356848911</v>
      </c>
      <c r="F93" s="44"/>
      <c r="G93" s="23">
        <f>Tabla5[[#This Row],[DIVISA]]*F93</f>
        <v>0</v>
      </c>
    </row>
    <row r="94" spans="1:10" x14ac:dyDescent="0.2">
      <c r="A94" s="16">
        <v>1</v>
      </c>
      <c r="B94" s="17" t="s">
        <v>90</v>
      </c>
      <c r="C94" s="17" t="s">
        <v>89</v>
      </c>
      <c r="D94" s="17">
        <v>102.74</v>
      </c>
      <c r="E94" s="45">
        <f>Tabla5[[#This Row],[BS]]/34.02</f>
        <v>3.0199882422104638</v>
      </c>
      <c r="F94" s="44"/>
      <c r="G94" s="23">
        <f>Tabla5[[#This Row],[DIVISA]]*F94</f>
        <v>0</v>
      </c>
    </row>
    <row r="95" spans="1:10" x14ac:dyDescent="0.2">
      <c r="A95" s="16">
        <v>3338</v>
      </c>
      <c r="B95" s="17" t="s">
        <v>653</v>
      </c>
      <c r="C95" s="17" t="s">
        <v>642</v>
      </c>
      <c r="D95" s="17">
        <v>99.85</v>
      </c>
      <c r="E95" s="45">
        <f>Tabla5[[#This Row],[BS]]/34.02</f>
        <v>2.9350382128159902</v>
      </c>
      <c r="F95" s="44"/>
      <c r="G95" s="23">
        <f>Tabla5[[#This Row],[DIVISA]]*F95</f>
        <v>0</v>
      </c>
    </row>
    <row r="96" spans="1:10" x14ac:dyDescent="0.2">
      <c r="A96" s="16">
        <v>1159</v>
      </c>
      <c r="B96" s="17" t="s">
        <v>91</v>
      </c>
      <c r="C96" s="17" t="s">
        <v>18</v>
      </c>
      <c r="D96" s="17">
        <v>103.42</v>
      </c>
      <c r="E96" s="33">
        <f>Tabla5[[#This Row],[BS]]/34.02</f>
        <v>3.0399764844209285</v>
      </c>
      <c r="F96" s="20"/>
      <c r="G96" s="23">
        <f>Tabla5[[#This Row],[DIVISA]]*F96</f>
        <v>0</v>
      </c>
    </row>
    <row r="97" spans="1:10" x14ac:dyDescent="0.2">
      <c r="A97" s="16">
        <v>3445</v>
      </c>
      <c r="B97" s="17" t="s">
        <v>896</v>
      </c>
      <c r="C97" s="17" t="s">
        <v>119</v>
      </c>
      <c r="D97" s="17">
        <v>161.6</v>
      </c>
      <c r="E97" s="33">
        <f>Tabla5[[#This Row],[BS]]/34.02</f>
        <v>4.750146972369194</v>
      </c>
      <c r="F97" s="21"/>
      <c r="G97" s="23">
        <f>Tabla5[[#This Row],[DIVISA]]*F97</f>
        <v>0</v>
      </c>
    </row>
    <row r="98" spans="1:10" x14ac:dyDescent="0.2">
      <c r="A98" s="16">
        <v>2543</v>
      </c>
      <c r="B98" s="17" t="s">
        <v>92</v>
      </c>
      <c r="C98" s="17" t="s">
        <v>9</v>
      </c>
      <c r="D98" s="17">
        <v>78.25</v>
      </c>
      <c r="E98" s="33">
        <f>Tabla5[[#This Row],[BS]]/34.02</f>
        <v>2.3001175778953553</v>
      </c>
      <c r="F98" s="20"/>
      <c r="G98" s="23">
        <f>Tabla5[[#This Row],[DIVISA]]*F98</f>
        <v>0</v>
      </c>
    </row>
    <row r="99" spans="1:10" x14ac:dyDescent="0.2">
      <c r="A99" s="16">
        <v>656</v>
      </c>
      <c r="B99" s="17" t="s">
        <v>93</v>
      </c>
      <c r="C99" s="17" t="s">
        <v>45</v>
      </c>
      <c r="D99" s="17">
        <v>122.08</v>
      </c>
      <c r="E99" s="33">
        <f>Tabla5[[#This Row],[BS]]/34.02</f>
        <v>3.5884773662551437</v>
      </c>
      <c r="F99" s="20"/>
      <c r="G99" s="23">
        <f>Tabla5[[#This Row],[DIVISA]]*F99</f>
        <v>0</v>
      </c>
    </row>
    <row r="100" spans="1:10" x14ac:dyDescent="0.2">
      <c r="A100" s="16">
        <v>3446</v>
      </c>
      <c r="B100" s="17" t="s">
        <v>897</v>
      </c>
      <c r="C100" s="17" t="s">
        <v>119</v>
      </c>
      <c r="D100" s="17">
        <v>146.29</v>
      </c>
      <c r="E100" s="33">
        <f>Tabla5[[#This Row],[BS]]/34.02</f>
        <v>4.3001175778953549</v>
      </c>
      <c r="F100" s="20"/>
      <c r="G100" s="23">
        <f>Tabla5[[#This Row],[DIVISA]]*F100</f>
        <v>0</v>
      </c>
    </row>
    <row r="101" spans="1:10" x14ac:dyDescent="0.2">
      <c r="A101" s="16">
        <v>700</v>
      </c>
      <c r="B101" s="17" t="s">
        <v>558</v>
      </c>
      <c r="C101" s="17" t="s">
        <v>94</v>
      </c>
      <c r="D101" s="17">
        <v>110.39</v>
      </c>
      <c r="E101" s="33">
        <f>Tabla5[[#This Row],[BS]]/34.02</f>
        <v>3.2448559670781889</v>
      </c>
      <c r="F101" s="21"/>
      <c r="G101" s="23">
        <f>Tabla5[[#This Row],[DIVISA]]*F101</f>
        <v>0</v>
      </c>
    </row>
    <row r="102" spans="1:10" x14ac:dyDescent="0.2">
      <c r="A102" s="16">
        <v>2718</v>
      </c>
      <c r="B102" s="17" t="s">
        <v>95</v>
      </c>
      <c r="C102" s="17" t="s">
        <v>32</v>
      </c>
      <c r="D102" s="17">
        <v>175.88</v>
      </c>
      <c r="E102" s="33">
        <f>Tabla5[[#This Row],[BS]]/34.02</f>
        <v>5.1699000587889472</v>
      </c>
      <c r="F102" s="21"/>
      <c r="G102" s="23">
        <f>Tabla5[[#This Row],[DIVISA]]*F102</f>
        <v>0</v>
      </c>
    </row>
    <row r="103" spans="1:10" x14ac:dyDescent="0.2">
      <c r="A103" s="16">
        <v>865</v>
      </c>
      <c r="B103" s="17" t="s">
        <v>96</v>
      </c>
      <c r="C103" s="17" t="s">
        <v>18</v>
      </c>
      <c r="D103" s="17">
        <v>87.77</v>
      </c>
      <c r="E103" s="33">
        <f>Tabla5[[#This Row],[BS]]/34.02</f>
        <v>2.5799529688418574</v>
      </c>
      <c r="F103" s="21"/>
      <c r="G103" s="23">
        <f>Tabla5[[#This Row],[DIVISA]]*F103</f>
        <v>0</v>
      </c>
    </row>
    <row r="104" spans="1:10" x14ac:dyDescent="0.2">
      <c r="A104" s="16">
        <v>866</v>
      </c>
      <c r="B104" s="17" t="s">
        <v>97</v>
      </c>
      <c r="C104" s="17" t="s">
        <v>18</v>
      </c>
      <c r="D104" s="17">
        <v>103.42</v>
      </c>
      <c r="E104" s="33">
        <f>Tabla5[[#This Row],[BS]]/34.02</f>
        <v>3.0399764844209285</v>
      </c>
      <c r="F104" s="20"/>
      <c r="G104" s="23">
        <f>Tabla5[[#This Row],[DIVISA]]*F104</f>
        <v>0</v>
      </c>
    </row>
    <row r="105" spans="1:10" x14ac:dyDescent="0.2">
      <c r="A105" s="16">
        <v>867</v>
      </c>
      <c r="B105" s="17" t="s">
        <v>98</v>
      </c>
      <c r="C105" s="17" t="s">
        <v>18</v>
      </c>
      <c r="D105" s="17">
        <v>134.04</v>
      </c>
      <c r="E105" s="33">
        <f>Tabla5[[#This Row],[BS]]/34.02</f>
        <v>3.9400352733686059</v>
      </c>
      <c r="F105" s="20"/>
      <c r="G105" s="23">
        <f>Tabla5[[#This Row],[DIVISA]]*F105</f>
        <v>0</v>
      </c>
    </row>
    <row r="106" spans="1:10" x14ac:dyDescent="0.2">
      <c r="A106" s="16">
        <v>2417</v>
      </c>
      <c r="B106" s="17" t="s">
        <v>101</v>
      </c>
      <c r="C106" s="17" t="s">
        <v>33</v>
      </c>
      <c r="D106" s="17">
        <v>95.6</v>
      </c>
      <c r="E106" s="33">
        <f>Tabla5[[#This Row],[BS]]/34.02</f>
        <v>2.8101116990005877</v>
      </c>
      <c r="F106" s="20"/>
      <c r="G106" s="23">
        <f>Tabla5[[#This Row],[DIVISA]]*F106</f>
        <v>0</v>
      </c>
    </row>
    <row r="107" spans="1:10" x14ac:dyDescent="0.2">
      <c r="A107" s="16">
        <v>2557</v>
      </c>
      <c r="B107" s="17" t="s">
        <v>99</v>
      </c>
      <c r="C107" s="17" t="s">
        <v>100</v>
      </c>
      <c r="D107" s="17">
        <v>158.06</v>
      </c>
      <c r="E107" s="33">
        <f>Tabla5[[#This Row],[BS]]/34.02</f>
        <v>4.6460905349794235</v>
      </c>
      <c r="F107" s="20"/>
      <c r="G107" s="23">
        <f>Tabla5[[#This Row],[DIVISA]]*F107</f>
        <v>0</v>
      </c>
    </row>
    <row r="108" spans="1:10" x14ac:dyDescent="0.2">
      <c r="A108" s="16">
        <v>726</v>
      </c>
      <c r="B108" s="17" t="s">
        <v>636</v>
      </c>
      <c r="C108" s="17" t="s">
        <v>18</v>
      </c>
      <c r="D108" s="17">
        <v>48.65</v>
      </c>
      <c r="E108" s="33">
        <f>Tabla5[[#This Row],[BS]]/34.02</f>
        <v>1.4300411522633742</v>
      </c>
      <c r="F108" s="21"/>
      <c r="G108" s="23">
        <f>Tabla5[[#This Row],[DIVISA]]*F108</f>
        <v>0</v>
      </c>
      <c r="H108" s="11"/>
      <c r="I108" s="34"/>
      <c r="J108" s="34"/>
    </row>
    <row r="109" spans="1:10" x14ac:dyDescent="0.2">
      <c r="A109" s="16">
        <v>2877</v>
      </c>
      <c r="B109" s="17" t="s">
        <v>654</v>
      </c>
      <c r="C109" s="17" t="s">
        <v>45</v>
      </c>
      <c r="D109" s="17">
        <v>203.44</v>
      </c>
      <c r="E109" s="33">
        <f>Tabla5[[#This Row],[BS]]/34.02</f>
        <v>5.9800117577895353</v>
      </c>
      <c r="F109" s="21"/>
      <c r="G109" s="23">
        <f>Tabla5[[#This Row],[DIVISA]]*F109</f>
        <v>0</v>
      </c>
    </row>
    <row r="110" spans="1:10" x14ac:dyDescent="0.2">
      <c r="A110" s="16">
        <v>1197</v>
      </c>
      <c r="B110" s="17" t="s">
        <v>102</v>
      </c>
      <c r="C110" s="17" t="s">
        <v>103</v>
      </c>
      <c r="D110" s="17">
        <v>110.57</v>
      </c>
      <c r="E110" s="33">
        <f>Tabla5[[#This Row],[BS]]/34.02</f>
        <v>3.250146972369194</v>
      </c>
      <c r="F110" s="20"/>
      <c r="G110" s="23">
        <f>Tabla5[[#This Row],[DIVISA]]*F110</f>
        <v>0</v>
      </c>
    </row>
    <row r="111" spans="1:10" x14ac:dyDescent="0.2">
      <c r="A111" s="16">
        <v>2203</v>
      </c>
      <c r="B111" s="17" t="s">
        <v>744</v>
      </c>
      <c r="C111" s="17" t="s">
        <v>103</v>
      </c>
      <c r="D111" s="17">
        <v>61.92</v>
      </c>
      <c r="E111" s="33">
        <f>Tabla5[[#This Row],[BS]]/34.02</f>
        <v>1.82010582010582</v>
      </c>
      <c r="F111" s="20"/>
      <c r="G111" s="23">
        <f>Tabla5[[#This Row],[DIVISA]]*F111</f>
        <v>0</v>
      </c>
      <c r="H111" s="11"/>
      <c r="I111" s="34"/>
      <c r="J111" s="34"/>
    </row>
    <row r="112" spans="1:10" x14ac:dyDescent="0.2">
      <c r="A112" s="16">
        <v>3186</v>
      </c>
      <c r="B112" s="17" t="s">
        <v>745</v>
      </c>
      <c r="C112" s="17" t="s">
        <v>27</v>
      </c>
      <c r="D112" s="17">
        <v>100.02</v>
      </c>
      <c r="E112" s="33">
        <f>Tabla5[[#This Row],[BS]]/34.02</f>
        <v>2.9400352733686064</v>
      </c>
      <c r="F112" s="21"/>
      <c r="G112" s="23">
        <f>Tabla5[[#This Row],[DIVISA]]*F112</f>
        <v>0</v>
      </c>
    </row>
    <row r="113" spans="1:10" x14ac:dyDescent="0.2">
      <c r="A113" s="16">
        <v>2184</v>
      </c>
      <c r="B113" s="17" t="s">
        <v>105</v>
      </c>
      <c r="C113" s="17" t="s">
        <v>106</v>
      </c>
      <c r="D113" s="17">
        <v>114.99</v>
      </c>
      <c r="E113" s="33">
        <f>Tabla5[[#This Row],[BS]]/34.02</f>
        <v>3.3800705467372127</v>
      </c>
      <c r="F113" s="20"/>
      <c r="G113" s="23">
        <f>Tabla5[[#This Row],[DIVISA]]*F113</f>
        <v>0</v>
      </c>
    </row>
    <row r="114" spans="1:10" x14ac:dyDescent="0.2">
      <c r="A114" s="16">
        <v>3304</v>
      </c>
      <c r="B114" s="17" t="s">
        <v>566</v>
      </c>
      <c r="C114" s="17" t="s">
        <v>112</v>
      </c>
      <c r="D114" s="17">
        <v>83.52</v>
      </c>
      <c r="E114" s="33">
        <f>Tabla5[[#This Row],[BS]]/34.02</f>
        <v>2.4550264550264549</v>
      </c>
      <c r="F114" s="21"/>
      <c r="G114" s="23">
        <f>Tabla5[[#This Row],[DIVISA]]*F114</f>
        <v>0</v>
      </c>
    </row>
    <row r="115" spans="1:10" x14ac:dyDescent="0.2">
      <c r="A115" s="16">
        <v>2969</v>
      </c>
      <c r="B115" s="17" t="s">
        <v>898</v>
      </c>
      <c r="C115" s="17" t="s">
        <v>30</v>
      </c>
      <c r="D115" s="17">
        <v>114.65</v>
      </c>
      <c r="E115" s="33">
        <f>Tabla5[[#This Row],[BS]]/34.02</f>
        <v>3.3700764256319808</v>
      </c>
      <c r="F115" s="20"/>
      <c r="G115" s="23">
        <f>Tabla5[[#This Row],[DIVISA]]*F115</f>
        <v>0</v>
      </c>
      <c r="H115" s="11"/>
      <c r="I115" s="105"/>
      <c r="J115" s="105"/>
    </row>
    <row r="116" spans="1:10" x14ac:dyDescent="0.2">
      <c r="A116" s="16">
        <v>2968</v>
      </c>
      <c r="B116" s="17" t="s">
        <v>899</v>
      </c>
      <c r="C116" s="17" t="s">
        <v>30</v>
      </c>
      <c r="D116" s="17">
        <v>146.97</v>
      </c>
      <c r="E116" s="33">
        <f>Tabla5[[#This Row],[BS]]/34.02</f>
        <v>4.3201058201058196</v>
      </c>
      <c r="F116" s="20"/>
      <c r="G116" s="23">
        <f>Tabla5[[#This Row],[DIVISA]]*F116</f>
        <v>0</v>
      </c>
    </row>
    <row r="117" spans="1:10" x14ac:dyDescent="0.2">
      <c r="A117" s="16">
        <v>3274</v>
      </c>
      <c r="B117" s="17" t="s">
        <v>535</v>
      </c>
      <c r="C117" s="17" t="s">
        <v>62</v>
      </c>
      <c r="D117" s="17">
        <v>23.81</v>
      </c>
      <c r="E117" s="33">
        <f>Tabla5[[#This Row],[BS]]/34.02</f>
        <v>0.69988242210464424</v>
      </c>
      <c r="F117" s="21"/>
      <c r="G117" s="23">
        <f>Tabla5[[#This Row],[DIVISA]]*F117</f>
        <v>0</v>
      </c>
    </row>
    <row r="118" spans="1:10" x14ac:dyDescent="0.2">
      <c r="A118" s="16">
        <v>2293</v>
      </c>
      <c r="B118" s="17" t="s">
        <v>777</v>
      </c>
      <c r="C118" s="17" t="s">
        <v>62</v>
      </c>
      <c r="D118" s="17">
        <v>35.380000000000003</v>
      </c>
      <c r="E118" s="33">
        <f>Tabla5[[#This Row],[BS]]/34.02</f>
        <v>1.0399764844209289</v>
      </c>
      <c r="F118" s="21"/>
      <c r="G118" s="23">
        <f>Tabla5[[#This Row],[DIVISA]]*F118</f>
        <v>0</v>
      </c>
    </row>
    <row r="119" spans="1:10" x14ac:dyDescent="0.2">
      <c r="A119" s="16">
        <v>634</v>
      </c>
      <c r="B119" s="17" t="s">
        <v>108</v>
      </c>
      <c r="C119" s="17" t="s">
        <v>107</v>
      </c>
      <c r="D119" s="17">
        <v>22.45</v>
      </c>
      <c r="E119" s="33">
        <f>Tabla5[[#This Row],[BS]]/34.02</f>
        <v>0.65990593768371542</v>
      </c>
      <c r="F119" s="21"/>
      <c r="G119" s="23">
        <f>Tabla5[[#This Row],[DIVISA]]*F119</f>
        <v>0</v>
      </c>
    </row>
    <row r="120" spans="1:10" x14ac:dyDescent="0.2">
      <c r="A120" s="16">
        <v>846</v>
      </c>
      <c r="B120" s="17" t="s">
        <v>109</v>
      </c>
      <c r="C120" s="17" t="s">
        <v>22</v>
      </c>
      <c r="D120" s="17">
        <v>128.6</v>
      </c>
      <c r="E120" s="33">
        <f>Tabla5[[#This Row],[BS]]/34.02</f>
        <v>3.7801293356848906</v>
      </c>
      <c r="F120" s="21"/>
      <c r="G120" s="23">
        <f>Tabla5[[#This Row],[DIVISA]]*F120</f>
        <v>0</v>
      </c>
    </row>
    <row r="121" spans="1:10" x14ac:dyDescent="0.2">
      <c r="A121" s="16">
        <v>2016</v>
      </c>
      <c r="B121" s="17" t="s">
        <v>110</v>
      </c>
      <c r="C121" s="17" t="s">
        <v>58</v>
      </c>
      <c r="D121" s="17">
        <v>188.13</v>
      </c>
      <c r="E121" s="33">
        <f>Tabla5[[#This Row],[BS]]/34.02</f>
        <v>5.5299823633156961</v>
      </c>
      <c r="F121" s="20"/>
      <c r="G121" s="23">
        <f>Tabla5[[#This Row],[DIVISA]]*F121</f>
        <v>0</v>
      </c>
    </row>
    <row r="122" spans="1:10" x14ac:dyDescent="0.2">
      <c r="A122" s="16">
        <v>3482</v>
      </c>
      <c r="B122" s="17" t="s">
        <v>900</v>
      </c>
      <c r="C122" s="17" t="s">
        <v>30</v>
      </c>
      <c r="D122" s="17">
        <v>38.78</v>
      </c>
      <c r="E122" s="33">
        <f>Tabla5[[#This Row],[BS]]/34.02</f>
        <v>1.1399176954732511</v>
      </c>
      <c r="F122" s="20"/>
      <c r="G122" s="23">
        <f>Tabla5[[#This Row],[DIVISA]]*F122</f>
        <v>0</v>
      </c>
    </row>
    <row r="123" spans="1:10" x14ac:dyDescent="0.2">
      <c r="A123" s="16">
        <v>3048</v>
      </c>
      <c r="B123" s="17" t="s">
        <v>111</v>
      </c>
      <c r="C123" s="17" t="s">
        <v>34</v>
      </c>
      <c r="D123" s="17">
        <v>69.739999999999995</v>
      </c>
      <c r="E123" s="38">
        <f>Tabla5[[#This Row],[BS]]/34.02</f>
        <v>2.0499706055261608</v>
      </c>
      <c r="F123" s="37"/>
      <c r="G123" s="23">
        <f>Tabla5[[#This Row],[DIVISA]]*F123</f>
        <v>0</v>
      </c>
    </row>
    <row r="124" spans="1:10" x14ac:dyDescent="0.2">
      <c r="A124" s="16">
        <v>2420</v>
      </c>
      <c r="B124" s="17" t="s">
        <v>113</v>
      </c>
      <c r="C124" s="17" t="s">
        <v>103</v>
      </c>
      <c r="D124" s="17">
        <v>8.16</v>
      </c>
      <c r="E124" s="38">
        <f>Tabla5[[#This Row],[BS]]/34.02</f>
        <v>0.23985890652557318</v>
      </c>
      <c r="F124" s="37"/>
      <c r="G124" s="23">
        <f>Tabla5[[#This Row],[DIVISA]]*F124</f>
        <v>0</v>
      </c>
    </row>
    <row r="125" spans="1:10" x14ac:dyDescent="0.2">
      <c r="A125" s="16">
        <v>114</v>
      </c>
      <c r="B125" s="17" t="s">
        <v>114</v>
      </c>
      <c r="C125" s="17" t="s">
        <v>22</v>
      </c>
      <c r="D125" s="17">
        <v>8.16</v>
      </c>
      <c r="E125" s="45">
        <f>Tabla5[[#This Row],[BS]]/34.02</f>
        <v>0.23985890652557318</v>
      </c>
      <c r="F125" s="44"/>
      <c r="G125" s="23">
        <f>Tabla5[[#This Row],[DIVISA]]*F125</f>
        <v>0</v>
      </c>
    </row>
    <row r="126" spans="1:10" x14ac:dyDescent="0.2">
      <c r="A126" s="16">
        <v>3259</v>
      </c>
      <c r="B126" s="17" t="s">
        <v>510</v>
      </c>
      <c r="C126" s="17" t="s">
        <v>26</v>
      </c>
      <c r="D126" s="17">
        <v>33</v>
      </c>
      <c r="E126" s="45">
        <f>Tabla5[[#This Row],[BS]]/34.02</f>
        <v>0.9700176366843033</v>
      </c>
      <c r="F126" s="44"/>
      <c r="G126" s="23">
        <f>Tabla5[[#This Row],[DIVISA]]*F126</f>
        <v>0</v>
      </c>
    </row>
    <row r="127" spans="1:10" x14ac:dyDescent="0.2">
      <c r="A127" s="16">
        <v>3088</v>
      </c>
      <c r="B127" s="17" t="s">
        <v>901</v>
      </c>
      <c r="C127" s="17" t="s">
        <v>30</v>
      </c>
      <c r="D127" s="17">
        <v>93.56</v>
      </c>
      <c r="E127" s="45">
        <f>Tabla5[[#This Row],[BS]]/34.02</f>
        <v>2.7501469723691945</v>
      </c>
      <c r="F127" s="44"/>
      <c r="G127" s="23">
        <f>Tabla5[[#This Row],[DIVISA]]*F127</f>
        <v>0</v>
      </c>
      <c r="H127" s="11"/>
      <c r="I127" s="105"/>
      <c r="J127" s="105"/>
    </row>
    <row r="128" spans="1:10" x14ac:dyDescent="0.2">
      <c r="A128" s="16">
        <v>3250</v>
      </c>
      <c r="B128" s="17" t="s">
        <v>493</v>
      </c>
      <c r="C128" s="17" t="s">
        <v>24</v>
      </c>
      <c r="D128" s="17">
        <v>260.25</v>
      </c>
      <c r="E128" s="45">
        <f>Tabla5[[#This Row],[BS]]/34.02</f>
        <v>7.6499118165784825</v>
      </c>
      <c r="F128" s="44"/>
      <c r="G128" s="23">
        <f>Tabla5[[#This Row],[DIVISA]]*F128</f>
        <v>0</v>
      </c>
      <c r="H128" s="11"/>
      <c r="I128" s="11"/>
      <c r="J128" s="11"/>
    </row>
    <row r="129" spans="1:7" x14ac:dyDescent="0.2">
      <c r="A129" s="16">
        <v>3311</v>
      </c>
      <c r="B129" s="17" t="s">
        <v>778</v>
      </c>
      <c r="C129" s="17" t="s">
        <v>49</v>
      </c>
      <c r="D129" s="17">
        <v>279.98</v>
      </c>
      <c r="E129" s="45">
        <f>Tabla5[[#This Row],[BS]]/34.02</f>
        <v>8.2298647854203413</v>
      </c>
      <c r="F129" s="44"/>
      <c r="G129" s="23">
        <f>Tabla5[[#This Row],[DIVISA]]*F129</f>
        <v>0</v>
      </c>
    </row>
    <row r="130" spans="1:7" x14ac:dyDescent="0.2">
      <c r="A130" s="16">
        <v>2206</v>
      </c>
      <c r="B130" s="17" t="s">
        <v>522</v>
      </c>
      <c r="C130" s="17" t="s">
        <v>27</v>
      </c>
      <c r="D130" s="17">
        <v>66.34</v>
      </c>
      <c r="E130" s="45">
        <f>Tabla5[[#This Row],[BS]]/34.02</f>
        <v>1.9500293944738389</v>
      </c>
      <c r="F130" s="44"/>
      <c r="G130" s="23">
        <f>Tabla5[[#This Row],[DIVISA]]*F130</f>
        <v>0</v>
      </c>
    </row>
    <row r="131" spans="1:7" x14ac:dyDescent="0.2">
      <c r="A131" s="16">
        <v>2359</v>
      </c>
      <c r="B131" s="17" t="s">
        <v>523</v>
      </c>
      <c r="C131" s="17" t="s">
        <v>27</v>
      </c>
      <c r="D131" s="17">
        <v>37.08</v>
      </c>
      <c r="E131" s="33">
        <f>Tabla5[[#This Row],[BS]]/34.02</f>
        <v>1.0899470899470898</v>
      </c>
      <c r="F131" s="20"/>
      <c r="G131" s="23">
        <f>Tabla5[[#This Row],[DIVISA]]*F131</f>
        <v>0</v>
      </c>
    </row>
    <row r="132" spans="1:7" x14ac:dyDescent="0.2">
      <c r="A132" s="16">
        <v>2997</v>
      </c>
      <c r="B132" s="17" t="s">
        <v>902</v>
      </c>
      <c r="C132" s="17" t="s">
        <v>30</v>
      </c>
      <c r="D132" s="17">
        <v>159.88999999999999</v>
      </c>
      <c r="E132" s="33">
        <f>Tabla5[[#This Row],[BS]]/34.02</f>
        <v>4.6998824221046434</v>
      </c>
      <c r="F132" s="21"/>
      <c r="G132" s="23">
        <f>Tabla5[[#This Row],[DIVISA]]*F132</f>
        <v>0</v>
      </c>
    </row>
    <row r="133" spans="1:7" x14ac:dyDescent="0.2">
      <c r="A133" s="16">
        <v>3475</v>
      </c>
      <c r="B133" s="17" t="s">
        <v>903</v>
      </c>
      <c r="C133" s="17" t="s">
        <v>30</v>
      </c>
      <c r="D133" s="17">
        <v>96.28</v>
      </c>
      <c r="E133" s="33">
        <f>Tabla5[[#This Row],[BS]]/34.02</f>
        <v>2.8300999412110519</v>
      </c>
      <c r="F133" s="21"/>
      <c r="G133" s="23">
        <f>Tabla5[[#This Row],[DIVISA]]*F133</f>
        <v>0</v>
      </c>
    </row>
    <row r="134" spans="1:7" x14ac:dyDescent="0.2">
      <c r="A134" s="16">
        <v>3513</v>
      </c>
      <c r="B134" s="17" t="s">
        <v>1067</v>
      </c>
      <c r="C134" s="17" t="s">
        <v>26</v>
      </c>
      <c r="D134" s="17">
        <v>50.35</v>
      </c>
      <c r="E134" s="33">
        <f>Tabla5[[#This Row],[BS]]/34.02</f>
        <v>1.4800117577895355</v>
      </c>
      <c r="F134" s="21"/>
      <c r="G134" s="23">
        <f>Tabla5[[#This Row],[DIVISA]]*F134</f>
        <v>0</v>
      </c>
    </row>
    <row r="135" spans="1:7" x14ac:dyDescent="0.2">
      <c r="A135" s="16">
        <v>2913</v>
      </c>
      <c r="B135" s="17" t="s">
        <v>116</v>
      </c>
      <c r="C135" s="17" t="s">
        <v>36</v>
      </c>
      <c r="D135" s="17">
        <v>525.45000000000005</v>
      </c>
      <c r="E135" s="33">
        <f>Tabla5[[#This Row],[BS]]/34.02</f>
        <v>15.445326278659612</v>
      </c>
      <c r="F135" s="21"/>
      <c r="G135" s="23">
        <f>Tabla5[[#This Row],[DIVISA]]*F135</f>
        <v>0</v>
      </c>
    </row>
    <row r="136" spans="1:7" x14ac:dyDescent="0.2">
      <c r="A136" s="16">
        <v>2017</v>
      </c>
      <c r="B136" s="17" t="s">
        <v>476</v>
      </c>
      <c r="C136" s="17" t="s">
        <v>46</v>
      </c>
      <c r="D136" s="17">
        <v>234.74</v>
      </c>
      <c r="E136" s="33">
        <f>Tabla5[[#This Row],[BS]]/34.02</f>
        <v>6.9000587889476774</v>
      </c>
      <c r="F136" s="20"/>
      <c r="G136" s="23">
        <f>Tabla5[[#This Row],[DIVISA]]*F136</f>
        <v>0</v>
      </c>
    </row>
    <row r="137" spans="1:7" x14ac:dyDescent="0.2">
      <c r="A137" s="16">
        <v>3075</v>
      </c>
      <c r="B137" s="17" t="s">
        <v>477</v>
      </c>
      <c r="C137" s="17" t="s">
        <v>46</v>
      </c>
      <c r="D137" s="17">
        <v>157.16999999999999</v>
      </c>
      <c r="E137" s="38">
        <f>Tabla5[[#This Row],[BS]]/34.02</f>
        <v>4.6199294532627855</v>
      </c>
      <c r="F137" s="37"/>
      <c r="G137" s="23">
        <f>Tabla5[[#This Row],[DIVISA]]*F137</f>
        <v>0</v>
      </c>
    </row>
    <row r="138" spans="1:7" x14ac:dyDescent="0.2">
      <c r="A138" s="16">
        <v>3307</v>
      </c>
      <c r="B138" s="17" t="s">
        <v>567</v>
      </c>
      <c r="C138" s="17" t="s">
        <v>46</v>
      </c>
      <c r="D138" s="17">
        <v>341.22</v>
      </c>
      <c r="E138" s="33">
        <f>Tabla5[[#This Row],[BS]]/34.02</f>
        <v>10.029982363315696</v>
      </c>
      <c r="F138" s="20"/>
      <c r="G138" s="23">
        <f>Tabla5[[#This Row],[DIVISA]]*F138</f>
        <v>0</v>
      </c>
    </row>
    <row r="139" spans="1:7" x14ac:dyDescent="0.2">
      <c r="A139" s="16">
        <v>2018</v>
      </c>
      <c r="B139" s="17" t="s">
        <v>478</v>
      </c>
      <c r="C139" s="17" t="s">
        <v>46</v>
      </c>
      <c r="D139" s="17">
        <v>488.19</v>
      </c>
      <c r="E139" s="33">
        <f>Tabla5[[#This Row],[BS]]/34.02</f>
        <v>14.350088183421516</v>
      </c>
      <c r="F139" s="20"/>
      <c r="G139" s="23">
        <f>Tabla5[[#This Row],[DIVISA]]*F139</f>
        <v>0</v>
      </c>
    </row>
    <row r="140" spans="1:7" x14ac:dyDescent="0.2">
      <c r="A140" s="16">
        <v>3076</v>
      </c>
      <c r="B140" s="17" t="s">
        <v>779</v>
      </c>
      <c r="C140" s="17" t="s">
        <v>46</v>
      </c>
      <c r="D140" s="17">
        <v>289.85000000000002</v>
      </c>
      <c r="E140" s="33">
        <f>Tabla5[[#This Row],[BS]]/34.02</f>
        <v>8.5199882422104647</v>
      </c>
      <c r="F140" s="21"/>
      <c r="G140" s="23">
        <f>Tabla5[[#This Row],[DIVISA]]*F140</f>
        <v>0</v>
      </c>
    </row>
    <row r="141" spans="1:7" x14ac:dyDescent="0.2">
      <c r="A141" s="16">
        <v>3082</v>
      </c>
      <c r="B141" s="17" t="s">
        <v>780</v>
      </c>
      <c r="C141" s="17" t="s">
        <v>46</v>
      </c>
      <c r="D141" s="17">
        <v>386.81</v>
      </c>
      <c r="E141" s="33">
        <f>Tabla5[[#This Row],[BS]]/34.02</f>
        <v>11.37007642563198</v>
      </c>
      <c r="F141" s="20"/>
      <c r="G141" s="23">
        <f>Tabla5[[#This Row],[DIVISA]]*F141</f>
        <v>0</v>
      </c>
    </row>
    <row r="142" spans="1:7" x14ac:dyDescent="0.2">
      <c r="A142" s="16">
        <v>551</v>
      </c>
      <c r="B142" s="17" t="s">
        <v>781</v>
      </c>
      <c r="C142" s="17" t="s">
        <v>118</v>
      </c>
      <c r="D142" s="17">
        <v>26.2</v>
      </c>
      <c r="E142" s="33">
        <f>Tabla5[[#This Row],[BS]]/34.02</f>
        <v>0.77013521457965894</v>
      </c>
      <c r="F142" s="20"/>
      <c r="G142" s="23">
        <f>Tabla5[[#This Row],[DIVISA]]*F142</f>
        <v>0</v>
      </c>
    </row>
    <row r="143" spans="1:7" x14ac:dyDescent="0.2">
      <c r="A143" s="16">
        <v>3507</v>
      </c>
      <c r="B143" s="17" t="s">
        <v>1034</v>
      </c>
      <c r="C143" s="17" t="s">
        <v>62</v>
      </c>
      <c r="D143" s="17">
        <v>31.98</v>
      </c>
      <c r="E143" s="33">
        <f>Tabla5[[#This Row],[BS]]/34.02</f>
        <v>0.94003527336860659</v>
      </c>
      <c r="F143" s="21"/>
      <c r="G143" s="23">
        <f>Tabla5[[#This Row],[DIVISA]]*F143</f>
        <v>0</v>
      </c>
    </row>
    <row r="144" spans="1:7" x14ac:dyDescent="0.2">
      <c r="A144" s="16">
        <v>3458</v>
      </c>
      <c r="B144" s="17" t="s">
        <v>904</v>
      </c>
      <c r="C144" s="17" t="s">
        <v>119</v>
      </c>
      <c r="D144" s="17">
        <v>67.36</v>
      </c>
      <c r="E144" s="33">
        <f>Tabla5[[#This Row],[BS]]/34.02</f>
        <v>1.9800117577895353</v>
      </c>
      <c r="F144" s="20"/>
      <c r="G144" s="23">
        <f>Tabla5[[#This Row],[DIVISA]]*F144</f>
        <v>0</v>
      </c>
    </row>
    <row r="145" spans="1:10" x14ac:dyDescent="0.2">
      <c r="A145" s="16">
        <v>2989</v>
      </c>
      <c r="B145" s="17" t="s">
        <v>905</v>
      </c>
      <c r="C145" s="17" t="s">
        <v>119</v>
      </c>
      <c r="D145" s="17">
        <v>141.52000000000001</v>
      </c>
      <c r="E145" s="33">
        <f>Tabla5[[#This Row],[BS]]/34.02</f>
        <v>4.1599059376837157</v>
      </c>
      <c r="F145" s="21"/>
      <c r="G145" s="23">
        <f>Tabla5[[#This Row],[DIVISA]]*F145</f>
        <v>0</v>
      </c>
    </row>
    <row r="146" spans="1:10" x14ac:dyDescent="0.2">
      <c r="A146" s="16">
        <v>2998</v>
      </c>
      <c r="B146" s="17" t="s">
        <v>906</v>
      </c>
      <c r="C146" s="17" t="s">
        <v>119</v>
      </c>
      <c r="D146" s="17">
        <v>52.05</v>
      </c>
      <c r="E146" s="33">
        <f>Tabla5[[#This Row],[BS]]/34.02</f>
        <v>1.5299823633156964</v>
      </c>
      <c r="F146" s="21"/>
      <c r="G146" s="23">
        <f>Tabla5[[#This Row],[DIVISA]]*F146</f>
        <v>0</v>
      </c>
    </row>
    <row r="147" spans="1:10" x14ac:dyDescent="0.2">
      <c r="A147" s="16">
        <v>2970</v>
      </c>
      <c r="B147" s="17" t="s">
        <v>907</v>
      </c>
      <c r="C147" s="17" t="s">
        <v>119</v>
      </c>
      <c r="D147" s="17">
        <v>95.26</v>
      </c>
      <c r="E147" s="33">
        <f>Tabla5[[#This Row],[BS]]/34.02</f>
        <v>2.8001175778953558</v>
      </c>
      <c r="F147" s="21"/>
      <c r="G147" s="23">
        <f>Tabla5[[#This Row],[DIVISA]]*F147</f>
        <v>0</v>
      </c>
    </row>
    <row r="148" spans="1:10" x14ac:dyDescent="0.2">
      <c r="A148" s="16">
        <v>3477</v>
      </c>
      <c r="B148" s="17" t="s">
        <v>908</v>
      </c>
      <c r="C148" s="17" t="s">
        <v>119</v>
      </c>
      <c r="D148" s="17">
        <v>87.09</v>
      </c>
      <c r="E148" s="33">
        <f>Tabla5[[#This Row],[BS]]/34.02</f>
        <v>2.5599647266313932</v>
      </c>
      <c r="F148" s="20"/>
      <c r="G148" s="23">
        <f>Tabla5[[#This Row],[DIVISA]]*F148</f>
        <v>0</v>
      </c>
    </row>
    <row r="149" spans="1:10" x14ac:dyDescent="0.2">
      <c r="A149" s="16">
        <v>2958</v>
      </c>
      <c r="B149" s="17" t="s">
        <v>909</v>
      </c>
      <c r="C149" s="17" t="s">
        <v>119</v>
      </c>
      <c r="D149" s="17">
        <v>155.81</v>
      </c>
      <c r="E149" s="33">
        <f>Tabla5[[#This Row],[BS]]/34.02</f>
        <v>4.579952968841857</v>
      </c>
      <c r="F149" s="21"/>
      <c r="G149" s="23">
        <f>Tabla5[[#This Row],[DIVISA]]*F149</f>
        <v>0</v>
      </c>
    </row>
    <row r="150" spans="1:10" x14ac:dyDescent="0.2">
      <c r="A150" s="16">
        <v>2233</v>
      </c>
      <c r="B150" s="17" t="s">
        <v>120</v>
      </c>
      <c r="C150" s="17" t="s">
        <v>40</v>
      </c>
      <c r="D150" s="17">
        <v>70.13</v>
      </c>
      <c r="E150" s="33">
        <f>Tabla5[[#This Row],[BS]]/34.02</f>
        <v>2.0614344503233388</v>
      </c>
      <c r="F150" s="21"/>
      <c r="G150" s="23">
        <f>Tabla5[[#This Row],[DIVISA]]*F150</f>
        <v>0</v>
      </c>
    </row>
    <row r="151" spans="1:10" ht="15.75" x14ac:dyDescent="0.25">
      <c r="A151" s="16">
        <v>246</v>
      </c>
      <c r="B151" s="17" t="s">
        <v>715</v>
      </c>
      <c r="C151" s="17" t="s">
        <v>40</v>
      </c>
      <c r="D151" s="17">
        <v>77.92</v>
      </c>
      <c r="E151" s="33">
        <f>Tabla5[[#This Row],[BS]]/34.02</f>
        <v>2.2904174015285124</v>
      </c>
      <c r="F151" s="21"/>
      <c r="G151" s="23">
        <f>Tabla5[[#This Row],[DIVISA]]*F151</f>
        <v>0</v>
      </c>
      <c r="H151" s="14"/>
      <c r="I151" s="15"/>
      <c r="J151" s="15"/>
    </row>
    <row r="152" spans="1:10" x14ac:dyDescent="0.2">
      <c r="A152" s="16">
        <v>250</v>
      </c>
      <c r="B152" s="17" t="s">
        <v>1078</v>
      </c>
      <c r="C152" s="17" t="s">
        <v>40</v>
      </c>
      <c r="D152" s="17">
        <v>46.75</v>
      </c>
      <c r="E152" s="33">
        <f>Tabla5[[#This Row],[BS]]/34.02</f>
        <v>1.3741916519694297</v>
      </c>
      <c r="F152" s="20"/>
      <c r="G152" s="23">
        <f>Tabla5[[#This Row],[DIVISA]]*F152</f>
        <v>0</v>
      </c>
    </row>
    <row r="153" spans="1:10" x14ac:dyDescent="0.2">
      <c r="A153" s="16">
        <v>2558</v>
      </c>
      <c r="B153" s="17" t="s">
        <v>121</v>
      </c>
      <c r="C153" s="17" t="s">
        <v>122</v>
      </c>
      <c r="D153" s="17">
        <v>351.43</v>
      </c>
      <c r="E153" s="33">
        <f>Tabla5[[#This Row],[BS]]/34.02</f>
        <v>10.330099941211051</v>
      </c>
      <c r="F153" s="20"/>
      <c r="G153" s="23">
        <f>Tabla5[[#This Row],[DIVISA]]*F153</f>
        <v>0</v>
      </c>
    </row>
    <row r="154" spans="1:10" x14ac:dyDescent="0.2">
      <c r="A154" s="16">
        <v>2012</v>
      </c>
      <c r="B154" s="17" t="s">
        <v>123</v>
      </c>
      <c r="C154" s="17" t="s">
        <v>124</v>
      </c>
      <c r="D154" s="17">
        <v>134.91</v>
      </c>
      <c r="E154" s="33">
        <f>Tabla5[[#This Row],[BS]]/34.02</f>
        <v>3.9656084656084651</v>
      </c>
      <c r="F154" s="21"/>
      <c r="G154" s="23">
        <f>Tabla5[[#This Row],[DIVISA]]*F154</f>
        <v>0</v>
      </c>
    </row>
    <row r="155" spans="1:10" x14ac:dyDescent="0.2">
      <c r="A155" s="16">
        <v>337</v>
      </c>
      <c r="B155" s="17" t="s">
        <v>1089</v>
      </c>
      <c r="C155" s="17" t="s">
        <v>124</v>
      </c>
      <c r="D155" s="17">
        <v>113.32</v>
      </c>
      <c r="E155" s="45">
        <f>Tabla5[[#This Row],[BS]]/34.02</f>
        <v>3.3309817754262192</v>
      </c>
      <c r="F155" s="44"/>
      <c r="G155" s="23">
        <f>Tabla5[[#This Row],[DIVISA]]*F155</f>
        <v>0</v>
      </c>
    </row>
    <row r="156" spans="1:10" x14ac:dyDescent="0.2">
      <c r="A156" s="16">
        <v>338</v>
      </c>
      <c r="B156" s="17" t="s">
        <v>782</v>
      </c>
      <c r="C156" s="17" t="s">
        <v>124</v>
      </c>
      <c r="D156" s="17">
        <v>194.17</v>
      </c>
      <c r="E156" s="33">
        <f>Tabla5[[#This Row],[BS]]/34.02</f>
        <v>5.7075249853027623</v>
      </c>
      <c r="F156" s="21"/>
      <c r="G156" s="23">
        <f>Tabla5[[#This Row],[DIVISA]]*F156</f>
        <v>0</v>
      </c>
    </row>
    <row r="157" spans="1:10" x14ac:dyDescent="0.2">
      <c r="A157" s="16">
        <v>3502</v>
      </c>
      <c r="B157" s="17" t="s">
        <v>910</v>
      </c>
      <c r="C157" s="17" t="s">
        <v>892</v>
      </c>
      <c r="D157" s="17">
        <v>54.77</v>
      </c>
      <c r="E157" s="33">
        <f>Tabla5[[#This Row],[BS]]/34.02</f>
        <v>1.6099353321575542</v>
      </c>
      <c r="F157" s="21"/>
      <c r="G157" s="23">
        <f>Tabla5[[#This Row],[DIVISA]]*F157</f>
        <v>0</v>
      </c>
    </row>
    <row r="158" spans="1:10" x14ac:dyDescent="0.2">
      <c r="A158" s="16">
        <v>3498</v>
      </c>
      <c r="B158" s="17" t="s">
        <v>911</v>
      </c>
      <c r="C158" s="17" t="s">
        <v>892</v>
      </c>
      <c r="D158" s="17">
        <v>100.02</v>
      </c>
      <c r="E158" s="33">
        <f>Tabla5[[#This Row],[BS]]/34.02</f>
        <v>2.9400352733686064</v>
      </c>
      <c r="F158" s="21"/>
      <c r="G158" s="23">
        <f>Tabla5[[#This Row],[DIVISA]]*F158</f>
        <v>0</v>
      </c>
    </row>
    <row r="159" spans="1:10" ht="18" x14ac:dyDescent="0.25">
      <c r="A159" s="16">
        <v>2880</v>
      </c>
      <c r="B159" s="17" t="s">
        <v>125</v>
      </c>
      <c r="C159" s="17" t="s">
        <v>94</v>
      </c>
      <c r="D159" s="17">
        <v>467.88</v>
      </c>
      <c r="E159" s="33">
        <f>Tabla5[[#This Row],[BS]]/34.02</f>
        <v>13.753086419753085</v>
      </c>
      <c r="F159" s="80"/>
      <c r="G159" s="23">
        <f>Tabla5[[#This Row],[DIVISA]]*F159</f>
        <v>0</v>
      </c>
      <c r="H159" s="99"/>
      <c r="I159" s="99"/>
      <c r="J159" s="77"/>
    </row>
    <row r="160" spans="1:10" x14ac:dyDescent="0.2">
      <c r="A160" s="16">
        <v>777</v>
      </c>
      <c r="B160" s="17" t="s">
        <v>655</v>
      </c>
      <c r="C160" s="17" t="s">
        <v>45</v>
      </c>
      <c r="D160" s="17">
        <v>114.29</v>
      </c>
      <c r="E160" s="33">
        <f>Tabla5[[#This Row],[BS]]/34.02</f>
        <v>3.3594944150499706</v>
      </c>
      <c r="F160" s="20"/>
      <c r="G160" s="95">
        <f>Tabla5[[#This Row],[DIVISA]]*F160</f>
        <v>0</v>
      </c>
      <c r="I160" s="12"/>
    </row>
    <row r="161" spans="1:10" x14ac:dyDescent="0.2">
      <c r="A161" s="74">
        <v>2608</v>
      </c>
      <c r="B161" s="75" t="s">
        <v>1108</v>
      </c>
      <c r="C161" s="75" t="s">
        <v>126</v>
      </c>
      <c r="D161" s="75">
        <v>179.96</v>
      </c>
      <c r="E161" s="76">
        <v>5.29</v>
      </c>
      <c r="F161" s="84"/>
      <c r="G161" s="73">
        <f>Tabla5[[#This Row],[DIVISA]]*F161</f>
        <v>0</v>
      </c>
      <c r="H161" s="83" t="s">
        <v>1129</v>
      </c>
      <c r="I161" s="83"/>
      <c r="J161" s="19"/>
    </row>
    <row r="162" spans="1:10" x14ac:dyDescent="0.2">
      <c r="A162" s="16">
        <v>3287</v>
      </c>
      <c r="B162" s="17" t="s">
        <v>568</v>
      </c>
      <c r="C162" s="17" t="s">
        <v>36</v>
      </c>
      <c r="D162" s="17">
        <v>113.19</v>
      </c>
      <c r="E162" s="45">
        <f>Tabla5[[#This Row],[BS]]/34.02</f>
        <v>3.3271604938271602</v>
      </c>
      <c r="F162" s="44"/>
      <c r="G162" s="23">
        <f>Tabla5[[#This Row],[DIVISA]]*F162</f>
        <v>0</v>
      </c>
    </row>
    <row r="163" spans="1:10" x14ac:dyDescent="0.2">
      <c r="A163" s="16">
        <v>2991</v>
      </c>
      <c r="B163" s="17" t="s">
        <v>912</v>
      </c>
      <c r="C163" s="17" t="s">
        <v>30</v>
      </c>
      <c r="D163" s="17">
        <v>159.55000000000001</v>
      </c>
      <c r="E163" s="45">
        <f>Tabla5[[#This Row],[BS]]/34.02</f>
        <v>4.6898883009994119</v>
      </c>
      <c r="F163" s="44"/>
      <c r="G163" s="23">
        <f>Tabla5[[#This Row],[DIVISA]]*F163</f>
        <v>0</v>
      </c>
    </row>
    <row r="164" spans="1:10" x14ac:dyDescent="0.2">
      <c r="A164" s="16">
        <v>3032</v>
      </c>
      <c r="B164" s="17" t="s">
        <v>746</v>
      </c>
      <c r="C164" s="17" t="s">
        <v>33</v>
      </c>
      <c r="D164" s="17">
        <v>18.71</v>
      </c>
      <c r="E164" s="45">
        <f>Tabla5[[#This Row],[BS]]/34.02</f>
        <v>0.54997060552616106</v>
      </c>
      <c r="F164" s="44"/>
      <c r="G164" s="23">
        <f>Tabla5[[#This Row],[DIVISA]]*F164</f>
        <v>0</v>
      </c>
    </row>
    <row r="165" spans="1:10" x14ac:dyDescent="0.2">
      <c r="A165" s="16">
        <v>1005</v>
      </c>
      <c r="B165" s="17" t="s">
        <v>127</v>
      </c>
      <c r="C165" s="17" t="s">
        <v>42</v>
      </c>
      <c r="D165" s="17">
        <v>20.41</v>
      </c>
      <c r="E165" s="45">
        <f>Tabla5[[#This Row],[BS]]/34.02</f>
        <v>0.59994121105232212</v>
      </c>
      <c r="F165" s="44"/>
      <c r="G165" s="23">
        <f>Tabla5[[#This Row],[DIVISA]]*F165</f>
        <v>0</v>
      </c>
    </row>
    <row r="166" spans="1:10" x14ac:dyDescent="0.2">
      <c r="A166" s="16">
        <v>963</v>
      </c>
      <c r="B166" s="17" t="s">
        <v>128</v>
      </c>
      <c r="C166" s="17" t="s">
        <v>75</v>
      </c>
      <c r="D166" s="17">
        <v>16.809999999999999</v>
      </c>
      <c r="E166" s="33">
        <f>Tabla5[[#This Row],[BS]]/34.02</f>
        <v>0.49412110523221625</v>
      </c>
      <c r="F166" s="21"/>
      <c r="G166" s="23">
        <f>Tabla5[[#This Row],[DIVISA]]*F166</f>
        <v>0</v>
      </c>
    </row>
    <row r="167" spans="1:10" x14ac:dyDescent="0.2">
      <c r="A167" s="16">
        <v>377</v>
      </c>
      <c r="B167" s="17" t="s">
        <v>129</v>
      </c>
      <c r="C167" s="17" t="s">
        <v>33</v>
      </c>
      <c r="D167" s="17">
        <v>11.91</v>
      </c>
      <c r="E167" s="45">
        <f>Tabla5[[#This Row],[BS]]/34.02</f>
        <v>0.35008818342151671</v>
      </c>
      <c r="F167" s="44"/>
      <c r="G167" s="23">
        <f>Tabla5[[#This Row],[DIVISA]]*F167</f>
        <v>0</v>
      </c>
    </row>
    <row r="168" spans="1:10" x14ac:dyDescent="0.2">
      <c r="A168" s="16">
        <v>3500</v>
      </c>
      <c r="B168" s="17" t="s">
        <v>913</v>
      </c>
      <c r="C168" s="17" t="s">
        <v>30</v>
      </c>
      <c r="D168" s="17">
        <v>136.08000000000001</v>
      </c>
      <c r="E168" s="43">
        <f>Tabla5[[#This Row],[BS]]/34.02</f>
        <v>4</v>
      </c>
      <c r="F168" s="20"/>
      <c r="G168" s="23">
        <f>Tabla5[[#This Row],[DIVISA]]*F168</f>
        <v>0</v>
      </c>
    </row>
    <row r="169" spans="1:10" x14ac:dyDescent="0.2">
      <c r="A169" s="16">
        <v>3251</v>
      </c>
      <c r="B169" s="17" t="s">
        <v>494</v>
      </c>
      <c r="C169" s="17" t="s">
        <v>24</v>
      </c>
      <c r="D169" s="17">
        <v>142.19999999999999</v>
      </c>
      <c r="E169" s="33">
        <f>Tabla5[[#This Row],[BS]]/34.02</f>
        <v>4.1798941798941796</v>
      </c>
      <c r="F169" s="26"/>
      <c r="G169" s="23">
        <f>Tabla5[[#This Row],[DIVISA]]*F169</f>
        <v>0</v>
      </c>
    </row>
    <row r="170" spans="1:10" x14ac:dyDescent="0.2">
      <c r="A170" s="16">
        <v>2784</v>
      </c>
      <c r="B170" s="17" t="s">
        <v>1079</v>
      </c>
      <c r="C170" s="17" t="s">
        <v>40</v>
      </c>
      <c r="D170" s="17">
        <v>39.33</v>
      </c>
      <c r="E170" s="33">
        <f>Tabla5[[#This Row],[BS]]/34.02</f>
        <v>1.1560846560846558</v>
      </c>
      <c r="F170" s="21"/>
      <c r="G170" s="23">
        <f>Tabla5[[#This Row],[DIVISA]]*F170</f>
        <v>0</v>
      </c>
    </row>
    <row r="171" spans="1:10" x14ac:dyDescent="0.2">
      <c r="A171" s="16">
        <v>2345</v>
      </c>
      <c r="B171" s="17" t="s">
        <v>130</v>
      </c>
      <c r="C171" s="17" t="s">
        <v>33</v>
      </c>
      <c r="D171" s="17">
        <v>23.47</v>
      </c>
      <c r="E171" s="33">
        <f>Tabla5[[#This Row],[BS]]/34.02</f>
        <v>0.68988830099941201</v>
      </c>
      <c r="F171" s="21"/>
      <c r="G171" s="23">
        <f>Tabla5[[#This Row],[DIVISA]]*F171</f>
        <v>0</v>
      </c>
    </row>
    <row r="172" spans="1:10" x14ac:dyDescent="0.2">
      <c r="A172" s="16">
        <v>487</v>
      </c>
      <c r="B172" s="17" t="s">
        <v>131</v>
      </c>
      <c r="C172" s="17" t="s">
        <v>42</v>
      </c>
      <c r="D172" s="17">
        <v>31.52</v>
      </c>
      <c r="E172" s="33">
        <f>Tabla5[[#This Row],[BS]]/34.02</f>
        <v>0.92651381540270417</v>
      </c>
      <c r="F172" s="20"/>
      <c r="G172" s="23">
        <f>Tabla5[[#This Row],[DIVISA]]*F172</f>
        <v>0</v>
      </c>
    </row>
    <row r="173" spans="1:10" x14ac:dyDescent="0.2">
      <c r="A173" s="16">
        <v>3128</v>
      </c>
      <c r="B173" s="17" t="s">
        <v>914</v>
      </c>
      <c r="C173" s="17" t="s">
        <v>30</v>
      </c>
      <c r="D173" s="17">
        <v>89.13</v>
      </c>
      <c r="E173" s="33">
        <f>Tabla5[[#This Row],[BS]]/34.02</f>
        <v>2.6199294532627864</v>
      </c>
      <c r="F173" s="20"/>
      <c r="G173" s="23">
        <f>Tabla5[[#This Row],[DIVISA]]*F173</f>
        <v>0</v>
      </c>
    </row>
    <row r="174" spans="1:10" x14ac:dyDescent="0.2">
      <c r="A174" s="16">
        <v>2019</v>
      </c>
      <c r="B174" s="17" t="s">
        <v>691</v>
      </c>
      <c r="C174" s="17" t="s">
        <v>58</v>
      </c>
      <c r="D174" s="17">
        <v>142.19999999999999</v>
      </c>
      <c r="E174" s="33">
        <f>Tabla5[[#This Row],[BS]]/34.02</f>
        <v>4.1798941798941796</v>
      </c>
      <c r="F174" s="21"/>
      <c r="G174" s="23">
        <f>Tabla5[[#This Row],[DIVISA]]*F174</f>
        <v>0</v>
      </c>
    </row>
    <row r="175" spans="1:10" x14ac:dyDescent="0.2">
      <c r="A175" s="16">
        <v>3150</v>
      </c>
      <c r="B175" s="17" t="s">
        <v>915</v>
      </c>
      <c r="C175" s="17" t="s">
        <v>30</v>
      </c>
      <c r="D175" s="17">
        <v>163.98</v>
      </c>
      <c r="E175" s="33">
        <f>Tabla5[[#This Row],[BS]]/34.02</f>
        <v>4.8201058201058196</v>
      </c>
      <c r="F175" s="20"/>
      <c r="G175" s="23">
        <f>Tabla5[[#This Row],[DIVISA]]*F175</f>
        <v>0</v>
      </c>
    </row>
    <row r="176" spans="1:10" x14ac:dyDescent="0.2">
      <c r="A176" s="16">
        <v>2346</v>
      </c>
      <c r="B176" s="17" t="s">
        <v>132</v>
      </c>
      <c r="C176" s="17" t="s">
        <v>33</v>
      </c>
      <c r="D176" s="17">
        <v>26.88</v>
      </c>
      <c r="E176" s="33">
        <f>Tabla5[[#This Row],[BS]]/34.02</f>
        <v>0.7901234567901233</v>
      </c>
      <c r="F176" s="20"/>
      <c r="G176" s="23">
        <f>Tabla5[[#This Row],[DIVISA]]*F176</f>
        <v>0</v>
      </c>
    </row>
    <row r="177" spans="1:7" x14ac:dyDescent="0.2">
      <c r="A177" s="16">
        <v>488</v>
      </c>
      <c r="B177" s="17" t="s">
        <v>133</v>
      </c>
      <c r="C177" s="17" t="s">
        <v>42</v>
      </c>
      <c r="D177" s="17">
        <v>26.88</v>
      </c>
      <c r="E177" s="33">
        <f>Tabla5[[#This Row],[BS]]/34.02</f>
        <v>0.7901234567901233</v>
      </c>
      <c r="F177" s="26"/>
      <c r="G177" s="23">
        <f>Tabla5[[#This Row],[DIVISA]]*F177</f>
        <v>0</v>
      </c>
    </row>
    <row r="178" spans="1:7" x14ac:dyDescent="0.2">
      <c r="A178" s="16">
        <v>2713</v>
      </c>
      <c r="B178" s="17" t="s">
        <v>134</v>
      </c>
      <c r="C178" s="17" t="s">
        <v>32</v>
      </c>
      <c r="D178" s="17">
        <v>124.51</v>
      </c>
      <c r="E178" s="33">
        <f>Tabla5[[#This Row],[BS]]/34.02</f>
        <v>3.6599059376837153</v>
      </c>
      <c r="F178" s="21"/>
      <c r="G178" s="23">
        <f>Tabla5[[#This Row],[DIVISA]]*F178</f>
        <v>0</v>
      </c>
    </row>
    <row r="179" spans="1:7" x14ac:dyDescent="0.2">
      <c r="A179" s="16">
        <v>2984</v>
      </c>
      <c r="B179" s="17" t="s">
        <v>916</v>
      </c>
      <c r="C179" s="17" t="s">
        <v>30</v>
      </c>
      <c r="D179" s="17">
        <v>187.11</v>
      </c>
      <c r="E179" s="33">
        <f>Tabla5[[#This Row],[BS]]/34.02</f>
        <v>5.5</v>
      </c>
      <c r="F179" s="21"/>
      <c r="G179" s="23">
        <f>Tabla5[[#This Row],[DIVISA]]*F179</f>
        <v>0</v>
      </c>
    </row>
    <row r="180" spans="1:7" x14ac:dyDescent="0.2">
      <c r="A180" s="16">
        <v>2020</v>
      </c>
      <c r="B180" s="17" t="s">
        <v>135</v>
      </c>
      <c r="C180" s="17" t="s">
        <v>58</v>
      </c>
      <c r="D180" s="17">
        <v>227.93</v>
      </c>
      <c r="E180" s="33">
        <f>Tabla5[[#This Row],[BS]]/34.02</f>
        <v>6.6998824221046442</v>
      </c>
      <c r="F180" s="20"/>
      <c r="G180" s="23">
        <f>Tabla5[[#This Row],[DIVISA]]*F180</f>
        <v>0</v>
      </c>
    </row>
    <row r="181" spans="1:7" x14ac:dyDescent="0.2">
      <c r="A181" s="16">
        <v>3492</v>
      </c>
      <c r="B181" s="17" t="s">
        <v>917</v>
      </c>
      <c r="C181" s="17" t="s">
        <v>30</v>
      </c>
      <c r="D181" s="17">
        <v>346.66</v>
      </c>
      <c r="E181" s="33">
        <f>Tabla5[[#This Row],[BS]]/34.02</f>
        <v>10.189888300999412</v>
      </c>
      <c r="F181" s="26"/>
      <c r="G181" s="23">
        <f>Tabla5[[#This Row],[DIVISA]]*F181</f>
        <v>0</v>
      </c>
    </row>
    <row r="182" spans="1:7" x14ac:dyDescent="0.2">
      <c r="A182" s="16">
        <v>658</v>
      </c>
      <c r="B182" s="17" t="s">
        <v>137</v>
      </c>
      <c r="C182" s="17" t="s">
        <v>45</v>
      </c>
      <c r="D182" s="17">
        <v>111.39</v>
      </c>
      <c r="E182" s="33">
        <f>Tabla5[[#This Row],[BS]]/34.02</f>
        <v>3.2742504409171072</v>
      </c>
      <c r="F182" s="21"/>
      <c r="G182" s="23">
        <f>Tabla5[[#This Row],[DIVISA]]*F182</f>
        <v>0</v>
      </c>
    </row>
    <row r="183" spans="1:7" x14ac:dyDescent="0.2">
      <c r="A183" s="16">
        <v>71</v>
      </c>
      <c r="B183" s="17" t="s">
        <v>138</v>
      </c>
      <c r="C183" s="17" t="s">
        <v>107</v>
      </c>
      <c r="D183" s="17">
        <v>11.57</v>
      </c>
      <c r="E183" s="33">
        <f>Tabla5[[#This Row],[BS]]/34.02</f>
        <v>0.34009406231628453</v>
      </c>
      <c r="F183" s="21"/>
      <c r="G183" s="23">
        <f>Tabla5[[#This Row],[DIVISA]]*F183</f>
        <v>0</v>
      </c>
    </row>
    <row r="184" spans="1:7" x14ac:dyDescent="0.2">
      <c r="A184" s="16">
        <v>953</v>
      </c>
      <c r="B184" s="17" t="s">
        <v>783</v>
      </c>
      <c r="C184" s="17" t="s">
        <v>124</v>
      </c>
      <c r="D184" s="17">
        <v>160</v>
      </c>
      <c r="E184" s="33">
        <f>Tabla5[[#This Row],[BS]]/34.02</f>
        <v>4.7031158142269245</v>
      </c>
      <c r="F184" s="20"/>
      <c r="G184" s="23">
        <f>Tabla5[[#This Row],[DIVISA]]*F184</f>
        <v>0</v>
      </c>
    </row>
    <row r="185" spans="1:7" x14ac:dyDescent="0.2">
      <c r="A185" s="16">
        <v>954</v>
      </c>
      <c r="B185" s="17" t="s">
        <v>784</v>
      </c>
      <c r="C185" s="17" t="s">
        <v>124</v>
      </c>
      <c r="D185" s="17">
        <v>178.27</v>
      </c>
      <c r="E185" s="33">
        <f>Tabla5[[#This Row],[BS]]/34.02</f>
        <v>5.2401528512639626</v>
      </c>
      <c r="F185" s="20"/>
      <c r="G185" s="23">
        <f>Tabla5[[#This Row],[DIVISA]]*F185</f>
        <v>0</v>
      </c>
    </row>
    <row r="186" spans="1:7" x14ac:dyDescent="0.2">
      <c r="A186" s="16">
        <v>253</v>
      </c>
      <c r="B186" s="17" t="s">
        <v>515</v>
      </c>
      <c r="C186" s="17" t="s">
        <v>40</v>
      </c>
      <c r="D186" s="17">
        <v>93.51</v>
      </c>
      <c r="E186" s="33">
        <f>Tabla5[[#This Row],[BS]]/34.02</f>
        <v>2.7486772486772484</v>
      </c>
      <c r="F186" s="26"/>
      <c r="G186" s="23">
        <f>Tabla5[[#This Row],[DIVISA]]*F186</f>
        <v>0</v>
      </c>
    </row>
    <row r="187" spans="1:7" x14ac:dyDescent="0.2">
      <c r="A187" s="16">
        <v>2592</v>
      </c>
      <c r="B187" s="17" t="s">
        <v>139</v>
      </c>
      <c r="C187" s="17" t="s">
        <v>53</v>
      </c>
      <c r="D187" s="17">
        <v>100.36</v>
      </c>
      <c r="E187" s="33">
        <f>Tabla5[[#This Row],[BS]]/34.02</f>
        <v>2.9500293944738387</v>
      </c>
      <c r="F187" s="21"/>
      <c r="G187" s="23">
        <f>Tabla5[[#This Row],[DIVISA]]*F187</f>
        <v>0</v>
      </c>
    </row>
    <row r="188" spans="1:7" x14ac:dyDescent="0.2">
      <c r="A188" s="16">
        <v>33471</v>
      </c>
      <c r="B188" s="17" t="s">
        <v>918</v>
      </c>
      <c r="C188" s="17" t="s">
        <v>30</v>
      </c>
      <c r="D188" s="17">
        <v>151.72999999999999</v>
      </c>
      <c r="E188" s="33">
        <f>Tabla5[[#This Row],[BS]]/34.02</f>
        <v>4.4600235155790706</v>
      </c>
      <c r="F188" s="20"/>
      <c r="G188" s="23">
        <f>Tabla5[[#This Row],[DIVISA]]*F188</f>
        <v>0</v>
      </c>
    </row>
    <row r="189" spans="1:7" x14ac:dyDescent="0.2">
      <c r="A189" s="16">
        <v>904</v>
      </c>
      <c r="B189" s="17" t="s">
        <v>141</v>
      </c>
      <c r="C189" s="17" t="s">
        <v>52</v>
      </c>
      <c r="D189" s="17">
        <v>128.26</v>
      </c>
      <c r="E189" s="33">
        <f>Tabla5[[#This Row],[BS]]/34.02</f>
        <v>3.7701352145796583</v>
      </c>
      <c r="F189" s="21"/>
      <c r="G189" s="23">
        <f>Tabla5[[#This Row],[DIVISA]]*F189</f>
        <v>0</v>
      </c>
    </row>
    <row r="190" spans="1:7" x14ac:dyDescent="0.2">
      <c r="A190" s="16">
        <v>533</v>
      </c>
      <c r="B190" s="17" t="s">
        <v>142</v>
      </c>
      <c r="C190" s="17" t="s">
        <v>22</v>
      </c>
      <c r="D190" s="17">
        <v>238.48</v>
      </c>
      <c r="E190" s="33">
        <f>Tabla5[[#This Row],[BS]]/34.02</f>
        <v>7.0099941211052315</v>
      </c>
      <c r="F190" s="20"/>
      <c r="G190" s="23">
        <f>Tabla5[[#This Row],[DIVISA]]*F190</f>
        <v>0</v>
      </c>
    </row>
    <row r="191" spans="1:7" x14ac:dyDescent="0.2">
      <c r="A191" s="16">
        <v>3191</v>
      </c>
      <c r="B191" s="17" t="s">
        <v>747</v>
      </c>
      <c r="C191" s="17" t="s">
        <v>27</v>
      </c>
      <c r="D191" s="17">
        <v>44.23</v>
      </c>
      <c r="E191" s="33">
        <f>Tabla5[[#This Row],[BS]]/34.02</f>
        <v>1.3001175778953555</v>
      </c>
      <c r="F191" s="20"/>
      <c r="G191" s="23">
        <f>Tabla5[[#This Row],[DIVISA]]*F191</f>
        <v>0</v>
      </c>
    </row>
    <row r="192" spans="1:7" x14ac:dyDescent="0.2">
      <c r="A192" s="16">
        <v>600</v>
      </c>
      <c r="B192" s="17" t="s">
        <v>143</v>
      </c>
      <c r="C192" s="17" t="s">
        <v>44</v>
      </c>
      <c r="D192" s="17">
        <v>97.81</v>
      </c>
      <c r="E192" s="33">
        <f>Tabla5[[#This Row],[BS]]/34.02</f>
        <v>2.875073486184597</v>
      </c>
      <c r="F192" s="21"/>
      <c r="G192" s="23">
        <f>Tabla5[[#This Row],[DIVISA]]*F192</f>
        <v>0</v>
      </c>
    </row>
    <row r="193" spans="1:7" x14ac:dyDescent="0.2">
      <c r="A193" s="16">
        <v>3514</v>
      </c>
      <c r="B193" s="17" t="s">
        <v>1068</v>
      </c>
      <c r="C193" s="17" t="s">
        <v>26</v>
      </c>
      <c r="D193" s="17">
        <v>57.15</v>
      </c>
      <c r="E193" s="33">
        <f>Tabla5[[#This Row],[BS]]/34.02</f>
        <v>1.6798941798941798</v>
      </c>
      <c r="F193" s="21"/>
      <c r="G193" s="23">
        <f>Tabla5[[#This Row],[DIVISA]]*F193</f>
        <v>0</v>
      </c>
    </row>
    <row r="194" spans="1:7" x14ac:dyDescent="0.2">
      <c r="A194" s="16">
        <v>2914</v>
      </c>
      <c r="B194" s="17" t="s">
        <v>569</v>
      </c>
      <c r="C194" s="17" t="s">
        <v>36</v>
      </c>
      <c r="D194" s="17">
        <v>95.16</v>
      </c>
      <c r="E194" s="33">
        <f>Tabla5[[#This Row],[BS]]/34.02</f>
        <v>2.7971781305114636</v>
      </c>
      <c r="F194" s="21"/>
      <c r="G194" s="23">
        <f>Tabla5[[#This Row],[DIVISA]]*F194</f>
        <v>0</v>
      </c>
    </row>
    <row r="195" spans="1:7" x14ac:dyDescent="0.2">
      <c r="A195" s="16">
        <v>2660</v>
      </c>
      <c r="B195" s="17" t="s">
        <v>144</v>
      </c>
      <c r="C195" s="17" t="s">
        <v>32</v>
      </c>
      <c r="D195" s="17">
        <v>112.61</v>
      </c>
      <c r="E195" s="33">
        <f>Tabla5[[#This Row],[BS]]/34.02</f>
        <v>3.3101116990005877</v>
      </c>
      <c r="F195" s="20"/>
      <c r="G195" s="23">
        <f>Tabla5[[#This Row],[DIVISA]]*F195</f>
        <v>0</v>
      </c>
    </row>
    <row r="196" spans="1:7" x14ac:dyDescent="0.2">
      <c r="A196" s="16">
        <v>3108</v>
      </c>
      <c r="B196" s="17" t="s">
        <v>145</v>
      </c>
      <c r="C196" s="17" t="s">
        <v>30</v>
      </c>
      <c r="D196" s="17">
        <v>136.41999999999999</v>
      </c>
      <c r="E196" s="33">
        <f>Tabla5[[#This Row],[BS]]/34.02</f>
        <v>4.0099941211052315</v>
      </c>
      <c r="F196" s="20"/>
      <c r="G196" s="23">
        <f>Tabla5[[#This Row],[DIVISA]]*F196</f>
        <v>0</v>
      </c>
    </row>
    <row r="197" spans="1:7" x14ac:dyDescent="0.2">
      <c r="A197" s="16">
        <v>769</v>
      </c>
      <c r="B197" s="17" t="s">
        <v>146</v>
      </c>
      <c r="C197" s="17" t="s">
        <v>115</v>
      </c>
      <c r="D197" s="17">
        <v>159.21</v>
      </c>
      <c r="E197" s="33">
        <f>Tabla5[[#This Row],[BS]]/34.02</f>
        <v>4.6798941798941796</v>
      </c>
      <c r="F197" s="20"/>
      <c r="G197" s="23">
        <f>Tabla5[[#This Row],[DIVISA]]*F197</f>
        <v>0</v>
      </c>
    </row>
    <row r="198" spans="1:7" x14ac:dyDescent="0.2">
      <c r="A198" s="16">
        <v>2021</v>
      </c>
      <c r="B198" s="17" t="s">
        <v>147</v>
      </c>
      <c r="C198" s="17" t="s">
        <v>58</v>
      </c>
      <c r="D198" s="17">
        <v>132.68</v>
      </c>
      <c r="E198" s="33">
        <f>Tabla5[[#This Row],[BS]]/34.02</f>
        <v>3.9000587889476779</v>
      </c>
      <c r="F198" s="20"/>
      <c r="G198" s="23">
        <f>Tabla5[[#This Row],[DIVISA]]*F198</f>
        <v>0</v>
      </c>
    </row>
    <row r="199" spans="1:7" x14ac:dyDescent="0.2">
      <c r="A199" s="16">
        <v>727</v>
      </c>
      <c r="B199" s="17" t="s">
        <v>1035</v>
      </c>
      <c r="C199" s="17" t="s">
        <v>18</v>
      </c>
      <c r="D199" s="17">
        <v>23.47</v>
      </c>
      <c r="E199" s="33">
        <f>Tabla5[[#This Row],[BS]]/34.02</f>
        <v>0.68988830099941201</v>
      </c>
      <c r="F199" s="20"/>
      <c r="G199" s="23">
        <f>Tabla5[[#This Row],[DIVISA]]*F199</f>
        <v>0</v>
      </c>
    </row>
    <row r="200" spans="1:7" x14ac:dyDescent="0.2">
      <c r="A200" s="16">
        <v>3339</v>
      </c>
      <c r="B200" s="17" t="s">
        <v>656</v>
      </c>
      <c r="C200" s="17" t="s">
        <v>642</v>
      </c>
      <c r="D200" s="17">
        <v>35.79</v>
      </c>
      <c r="E200" s="33">
        <f>Tabla5[[#This Row],[BS]]/34.02</f>
        <v>1.0520282186948853</v>
      </c>
      <c r="F200" s="21"/>
      <c r="G200" s="23">
        <f>Tabla5[[#This Row],[DIVISA]]*F200</f>
        <v>0</v>
      </c>
    </row>
    <row r="201" spans="1:7" x14ac:dyDescent="0.2">
      <c r="A201" s="16">
        <v>729</v>
      </c>
      <c r="B201" s="17" t="s">
        <v>1036</v>
      </c>
      <c r="C201" s="17" t="s">
        <v>18</v>
      </c>
      <c r="D201" s="17">
        <v>34.020000000000003</v>
      </c>
      <c r="E201" s="33">
        <f>Tabla5[[#This Row],[BS]]/34.02</f>
        <v>1</v>
      </c>
      <c r="F201" s="21"/>
      <c r="G201" s="23">
        <f>Tabla5[[#This Row],[DIVISA]]*F201</f>
        <v>0</v>
      </c>
    </row>
    <row r="202" spans="1:7" x14ac:dyDescent="0.2">
      <c r="A202" s="16">
        <v>271</v>
      </c>
      <c r="B202" s="17" t="s">
        <v>785</v>
      </c>
      <c r="C202" s="17" t="s">
        <v>94</v>
      </c>
      <c r="D202" s="17">
        <v>142.86000000000001</v>
      </c>
      <c r="E202" s="33">
        <f>Tabla5[[#This Row],[BS]]/34.02</f>
        <v>4.1992945326278663</v>
      </c>
      <c r="F202" s="20"/>
      <c r="G202" s="23">
        <f>Tabla5[[#This Row],[DIVISA]]*F202</f>
        <v>0</v>
      </c>
    </row>
    <row r="203" spans="1:7" x14ac:dyDescent="0.2">
      <c r="A203" s="16">
        <v>869</v>
      </c>
      <c r="B203" s="17" t="s">
        <v>1037</v>
      </c>
      <c r="C203" s="17" t="s">
        <v>18</v>
      </c>
      <c r="D203" s="17">
        <v>69.400000000000006</v>
      </c>
      <c r="E203" s="33">
        <f>Tabla5[[#This Row],[BS]]/34.02</f>
        <v>2.0399764844209289</v>
      </c>
      <c r="F203" s="21"/>
      <c r="G203" s="23">
        <f>Tabla5[[#This Row],[DIVISA]]*F203</f>
        <v>0</v>
      </c>
    </row>
    <row r="204" spans="1:7" x14ac:dyDescent="0.2">
      <c r="A204" s="16">
        <v>3320</v>
      </c>
      <c r="B204" s="17" t="s">
        <v>748</v>
      </c>
      <c r="C204" s="17" t="s">
        <v>27</v>
      </c>
      <c r="D204" s="17">
        <v>285.08999999999997</v>
      </c>
      <c r="E204" s="33">
        <f>Tabla5[[#This Row],[BS]]/34.02</f>
        <v>8.3800705467372119</v>
      </c>
      <c r="F204" s="21"/>
      <c r="G204" s="23">
        <f>Tabla5[[#This Row],[DIVISA]]*F204</f>
        <v>0</v>
      </c>
    </row>
    <row r="205" spans="1:7" x14ac:dyDescent="0.2">
      <c r="A205" s="16">
        <v>1191</v>
      </c>
      <c r="B205" s="17" t="s">
        <v>749</v>
      </c>
      <c r="C205" s="17" t="s">
        <v>103</v>
      </c>
      <c r="D205" s="17">
        <v>331.35</v>
      </c>
      <c r="E205" s="33">
        <f>Tabla5[[#This Row],[BS]]/34.02</f>
        <v>9.7398589065255727</v>
      </c>
      <c r="F205" s="21"/>
      <c r="G205" s="23">
        <f>Tabla5[[#This Row],[DIVISA]]*F205</f>
        <v>0</v>
      </c>
    </row>
    <row r="206" spans="1:7" x14ac:dyDescent="0.2">
      <c r="A206" s="16">
        <v>659</v>
      </c>
      <c r="B206" s="17" t="s">
        <v>149</v>
      </c>
      <c r="C206" s="17" t="s">
        <v>45</v>
      </c>
      <c r="D206" s="17">
        <v>96.1</v>
      </c>
      <c r="E206" s="33">
        <f>Tabla5[[#This Row],[BS]]/34.02</f>
        <v>2.8248089359200468</v>
      </c>
      <c r="F206" s="26"/>
      <c r="G206" s="23">
        <f>Tabla5[[#This Row],[DIVISA]]*F206</f>
        <v>0</v>
      </c>
    </row>
    <row r="207" spans="1:7" x14ac:dyDescent="0.2">
      <c r="A207" s="16">
        <v>3200</v>
      </c>
      <c r="B207" s="17" t="s">
        <v>750</v>
      </c>
      <c r="C207" s="17" t="s">
        <v>150</v>
      </c>
      <c r="D207" s="17">
        <v>82.67</v>
      </c>
      <c r="E207" s="38">
        <f>Tabla5[[#This Row],[BS]]/34.02</f>
        <v>2.4300411522633745</v>
      </c>
      <c r="F207" s="37"/>
      <c r="G207" s="23">
        <f>Tabla5[[#This Row],[DIVISA]]*F207</f>
        <v>0</v>
      </c>
    </row>
    <row r="208" spans="1:7" x14ac:dyDescent="0.2">
      <c r="A208" s="16">
        <v>661</v>
      </c>
      <c r="B208" s="17" t="s">
        <v>657</v>
      </c>
      <c r="C208" s="17" t="s">
        <v>45</v>
      </c>
      <c r="D208" s="17">
        <v>163.63999999999999</v>
      </c>
      <c r="E208" s="45">
        <f>Tabla5[[#This Row],[BS]]/34.02</f>
        <v>4.8101116990005872</v>
      </c>
      <c r="F208" s="44"/>
      <c r="G208" s="23">
        <f>Tabla5[[#This Row],[DIVISA]]*F208</f>
        <v>0</v>
      </c>
    </row>
    <row r="209" spans="1:10" x14ac:dyDescent="0.2">
      <c r="A209" s="16">
        <v>662</v>
      </c>
      <c r="B209" s="17" t="s">
        <v>786</v>
      </c>
      <c r="C209" s="17" t="s">
        <v>45</v>
      </c>
      <c r="D209" s="17">
        <v>140.26</v>
      </c>
      <c r="E209" s="45">
        <f>Tabla5[[#This Row],[BS]]/34.02</f>
        <v>4.1228689006466777</v>
      </c>
      <c r="F209" s="44"/>
      <c r="G209" s="23">
        <f>Tabla5[[#This Row],[DIVISA]]*F209</f>
        <v>0</v>
      </c>
    </row>
    <row r="210" spans="1:10" x14ac:dyDescent="0.2">
      <c r="A210" s="16">
        <v>660</v>
      </c>
      <c r="B210" s="17" t="s">
        <v>658</v>
      </c>
      <c r="C210" s="17" t="s">
        <v>45</v>
      </c>
      <c r="D210" s="17">
        <v>140.26</v>
      </c>
      <c r="E210" s="33">
        <f>Tabla5[[#This Row],[BS]]/34.02</f>
        <v>4.1228689006466777</v>
      </c>
      <c r="F210" s="20"/>
      <c r="G210" s="23">
        <f>Tabla5[[#This Row],[DIVISA]]*F210</f>
        <v>0</v>
      </c>
    </row>
    <row r="211" spans="1:10" x14ac:dyDescent="0.2">
      <c r="A211" s="16">
        <v>2853</v>
      </c>
      <c r="B211" s="17" t="s">
        <v>151</v>
      </c>
      <c r="C211" s="17" t="s">
        <v>112</v>
      </c>
      <c r="D211" s="17">
        <v>74.23</v>
      </c>
      <c r="E211" s="33">
        <f>Tabla5[[#This Row],[BS]]/34.02</f>
        <v>2.181951793062904</v>
      </c>
      <c r="F211" s="20"/>
      <c r="G211" s="23">
        <f>Tabla5[[#This Row],[DIVISA]]*F211</f>
        <v>0</v>
      </c>
    </row>
    <row r="212" spans="1:10" x14ac:dyDescent="0.2">
      <c r="A212" s="16">
        <v>730</v>
      </c>
      <c r="B212" s="17" t="s">
        <v>152</v>
      </c>
      <c r="C212" s="17" t="s">
        <v>18</v>
      </c>
      <c r="D212" s="17">
        <v>66.680000000000007</v>
      </c>
      <c r="E212" s="33">
        <f>Tabla5[[#This Row],[BS]]/34.02</f>
        <v>1.9600235155790711</v>
      </c>
      <c r="F212" s="20"/>
      <c r="G212" s="23">
        <f>Tabla5[[#This Row],[DIVISA]]*F212</f>
        <v>0</v>
      </c>
    </row>
    <row r="213" spans="1:10" x14ac:dyDescent="0.2">
      <c r="A213" s="16">
        <v>69</v>
      </c>
      <c r="B213" s="17" t="s">
        <v>153</v>
      </c>
      <c r="C213" s="17" t="s">
        <v>154</v>
      </c>
      <c r="D213" s="17">
        <v>158.19</v>
      </c>
      <c r="E213" s="33">
        <f>Tabla5[[#This Row],[BS]]/34.02</f>
        <v>4.6499118165784825</v>
      </c>
      <c r="F213" s="21"/>
      <c r="G213" s="23">
        <f>Tabla5[[#This Row],[DIVISA]]*F213</f>
        <v>0</v>
      </c>
    </row>
    <row r="214" spans="1:10" x14ac:dyDescent="0.2">
      <c r="A214" s="16">
        <v>1060</v>
      </c>
      <c r="B214" s="17" t="s">
        <v>155</v>
      </c>
      <c r="C214" s="17" t="s">
        <v>156</v>
      </c>
      <c r="D214" s="17">
        <v>132.68</v>
      </c>
      <c r="E214" s="33">
        <f>Tabla5[[#This Row],[BS]]/34.02</f>
        <v>3.9000587889476779</v>
      </c>
      <c r="F214" s="20"/>
      <c r="G214" s="23">
        <f>Tabla5[[#This Row],[DIVISA]]*F214</f>
        <v>0</v>
      </c>
    </row>
    <row r="215" spans="1:10" x14ac:dyDescent="0.2">
      <c r="A215" s="16">
        <v>3224</v>
      </c>
      <c r="B215" s="17" t="s">
        <v>787</v>
      </c>
      <c r="C215" s="17" t="s">
        <v>40</v>
      </c>
      <c r="D215" s="17">
        <v>76.89</v>
      </c>
      <c r="E215" s="33">
        <f>Tabla5[[#This Row],[BS]]/34.02</f>
        <v>2.2601410934744268</v>
      </c>
      <c r="F215" s="21"/>
      <c r="G215" s="23">
        <f>Tabla5[[#This Row],[DIVISA]]*F215</f>
        <v>0</v>
      </c>
    </row>
    <row r="216" spans="1:10" x14ac:dyDescent="0.2">
      <c r="A216" s="16">
        <v>2574</v>
      </c>
      <c r="B216" s="17" t="s">
        <v>459</v>
      </c>
      <c r="C216" s="17" t="s">
        <v>460</v>
      </c>
      <c r="D216" s="17">
        <v>610.66</v>
      </c>
      <c r="E216" s="33">
        <f>Tabla5[[#This Row],[BS]]/34.02</f>
        <v>17.950029394473837</v>
      </c>
      <c r="F216" s="21"/>
      <c r="G216" s="23">
        <f>Tabla5[[#This Row],[DIVISA]]*F216</f>
        <v>0</v>
      </c>
    </row>
    <row r="217" spans="1:10" x14ac:dyDescent="0.2">
      <c r="A217" s="16">
        <v>2105</v>
      </c>
      <c r="B217" s="17" t="s">
        <v>788</v>
      </c>
      <c r="C217" s="17" t="s">
        <v>24</v>
      </c>
      <c r="D217" s="17">
        <v>107.57</v>
      </c>
      <c r="E217" s="45">
        <f>Tabla5[[#This Row],[BS]]/34.02</f>
        <v>3.1619635508524393</v>
      </c>
      <c r="F217" s="44"/>
      <c r="G217" s="23">
        <f>Tabla5[[#This Row],[DIVISA]]*F217</f>
        <v>0</v>
      </c>
    </row>
    <row r="218" spans="1:10" x14ac:dyDescent="0.2">
      <c r="A218" s="16">
        <v>890</v>
      </c>
      <c r="B218" s="17" t="s">
        <v>157</v>
      </c>
      <c r="C218" s="17" t="s">
        <v>148</v>
      </c>
      <c r="D218" s="17">
        <v>71.099999999999994</v>
      </c>
      <c r="E218" s="45">
        <f>Tabla5[[#This Row],[BS]]/34.02</f>
        <v>2.0899470899470898</v>
      </c>
      <c r="F218" s="44"/>
      <c r="G218" s="23">
        <f>Tabla5[[#This Row],[DIVISA]]*F218</f>
        <v>0</v>
      </c>
    </row>
    <row r="219" spans="1:10" x14ac:dyDescent="0.2">
      <c r="A219" s="16">
        <v>379</v>
      </c>
      <c r="B219" s="17" t="s">
        <v>789</v>
      </c>
      <c r="C219" s="17" t="s">
        <v>94</v>
      </c>
      <c r="D219" s="17">
        <v>131.36000000000001</v>
      </c>
      <c r="E219" s="38">
        <f>Tabla5[[#This Row],[BS]]/34.02</f>
        <v>3.8612580834803056</v>
      </c>
      <c r="F219" s="37"/>
      <c r="G219" s="23">
        <f>Tabla5[[#This Row],[DIVISA]]*F219</f>
        <v>0</v>
      </c>
    </row>
    <row r="220" spans="1:10" x14ac:dyDescent="0.2">
      <c r="A220" s="16">
        <v>268</v>
      </c>
      <c r="B220" s="17" t="s">
        <v>158</v>
      </c>
      <c r="C220" s="17" t="s">
        <v>94</v>
      </c>
      <c r="D220" s="17">
        <v>106.49</v>
      </c>
      <c r="E220" s="33">
        <f>Tabla5[[#This Row],[BS]]/34.02</f>
        <v>3.1302175191064077</v>
      </c>
      <c r="F220" s="21"/>
      <c r="G220" s="23">
        <f>Tabla5[[#This Row],[DIVISA]]*F220</f>
        <v>0</v>
      </c>
      <c r="H220" s="11"/>
      <c r="I220" s="11"/>
      <c r="J220" s="11"/>
    </row>
    <row r="221" spans="1:10" x14ac:dyDescent="0.2">
      <c r="A221" s="16">
        <v>3313</v>
      </c>
      <c r="B221" s="17" t="s">
        <v>623</v>
      </c>
      <c r="C221" s="17" t="s">
        <v>27</v>
      </c>
      <c r="D221" s="17">
        <v>42.87</v>
      </c>
      <c r="E221" s="33">
        <f>Tabla5[[#This Row],[BS]]/34.02</f>
        <v>1.2601410934744266</v>
      </c>
      <c r="F221" s="21"/>
      <c r="G221" s="23">
        <f>Tabla5[[#This Row],[DIVISA]]*F221</f>
        <v>0</v>
      </c>
    </row>
    <row r="222" spans="1:10" x14ac:dyDescent="0.2">
      <c r="A222" s="16">
        <v>2980</v>
      </c>
      <c r="B222" s="17" t="s">
        <v>919</v>
      </c>
      <c r="C222" s="17" t="s">
        <v>30</v>
      </c>
      <c r="D222" s="17">
        <v>217.73</v>
      </c>
      <c r="E222" s="33">
        <f>Tabla5[[#This Row],[BS]]/34.02</f>
        <v>6.4000587889476765</v>
      </c>
      <c r="F222" s="20"/>
      <c r="G222" s="23">
        <f>Tabla5[[#This Row],[DIVISA]]*F222</f>
        <v>0</v>
      </c>
    </row>
    <row r="223" spans="1:10" x14ac:dyDescent="0.2">
      <c r="A223" s="16">
        <v>1145</v>
      </c>
      <c r="B223" s="17" t="s">
        <v>1038</v>
      </c>
      <c r="C223" s="17" t="s">
        <v>107</v>
      </c>
      <c r="D223" s="17">
        <v>12.59</v>
      </c>
      <c r="E223" s="33">
        <f>Tabla5[[#This Row],[BS]]/34.02</f>
        <v>0.37007642563198118</v>
      </c>
      <c r="F223" s="21"/>
      <c r="G223" s="23">
        <f>Tabla5[[#This Row],[DIVISA]]*F223</f>
        <v>0</v>
      </c>
    </row>
    <row r="224" spans="1:10" x14ac:dyDescent="0.2">
      <c r="A224" s="16">
        <v>3419</v>
      </c>
      <c r="B224" s="17" t="s">
        <v>751</v>
      </c>
      <c r="C224" s="17" t="s">
        <v>27</v>
      </c>
      <c r="D224" s="17">
        <v>12.25</v>
      </c>
      <c r="E224" s="33">
        <f>Tabla5[[#This Row],[BS]]/34.02</f>
        <v>0.36008230452674894</v>
      </c>
      <c r="F224" s="20"/>
      <c r="G224" s="23">
        <f>Tabla5[[#This Row],[DIVISA]]*F224</f>
        <v>0</v>
      </c>
    </row>
    <row r="225" spans="1:7" x14ac:dyDescent="0.2">
      <c r="A225" s="16">
        <v>2366</v>
      </c>
      <c r="B225" s="17" t="s">
        <v>1039</v>
      </c>
      <c r="C225" s="17" t="s">
        <v>18</v>
      </c>
      <c r="D225" s="17">
        <v>155.81</v>
      </c>
      <c r="E225" s="45">
        <f>Tabla5[[#This Row],[BS]]/34.02</f>
        <v>4.579952968841857</v>
      </c>
      <c r="F225" s="44"/>
      <c r="G225" s="23">
        <f>Tabla5[[#This Row],[DIVISA]]*F225</f>
        <v>0</v>
      </c>
    </row>
    <row r="226" spans="1:7" x14ac:dyDescent="0.2">
      <c r="A226" s="16">
        <v>2140</v>
      </c>
      <c r="B226" s="17" t="s">
        <v>160</v>
      </c>
      <c r="C226" s="17" t="s">
        <v>159</v>
      </c>
      <c r="D226" s="17">
        <v>180.99</v>
      </c>
      <c r="E226" s="33">
        <f>Tabla5[[#This Row],[BS]]/34.02</f>
        <v>5.3201058201058196</v>
      </c>
      <c r="F226" s="20"/>
      <c r="G226" s="23">
        <f>Tabla5[[#This Row],[DIVISA]]*F226</f>
        <v>0</v>
      </c>
    </row>
    <row r="227" spans="1:7" x14ac:dyDescent="0.2">
      <c r="A227" s="16">
        <v>2622</v>
      </c>
      <c r="B227" s="17" t="s">
        <v>559</v>
      </c>
      <c r="C227" s="17" t="s">
        <v>159</v>
      </c>
      <c r="D227" s="17">
        <v>180.99</v>
      </c>
      <c r="E227" s="33">
        <f>Tabla5[[#This Row],[BS]]/34.02</f>
        <v>5.3201058201058196</v>
      </c>
      <c r="F227" s="21"/>
      <c r="G227" s="23">
        <f>Tabla5[[#This Row],[DIVISA]]*F227</f>
        <v>0</v>
      </c>
    </row>
    <row r="228" spans="1:7" x14ac:dyDescent="0.2">
      <c r="A228" s="16">
        <v>244</v>
      </c>
      <c r="B228" s="17" t="s">
        <v>1080</v>
      </c>
      <c r="C228" s="17" t="s">
        <v>40</v>
      </c>
      <c r="D228" s="17">
        <v>76.62</v>
      </c>
      <c r="E228" s="33">
        <f>Tabla5[[#This Row],[BS]]/34.02</f>
        <v>2.2522045855379189</v>
      </c>
      <c r="F228" s="21"/>
      <c r="G228" s="23">
        <f>Tabla5[[#This Row],[DIVISA]]*F228</f>
        <v>0</v>
      </c>
    </row>
    <row r="229" spans="1:7" x14ac:dyDescent="0.2">
      <c r="A229" s="16">
        <v>731</v>
      </c>
      <c r="B229" s="17" t="s">
        <v>161</v>
      </c>
      <c r="C229" s="17" t="s">
        <v>18</v>
      </c>
      <c r="D229" s="17">
        <v>40.83</v>
      </c>
      <c r="E229" s="33">
        <f>Tabla5[[#This Row],[BS]]/34.02</f>
        <v>1.2001763668430334</v>
      </c>
      <c r="F229" s="20"/>
      <c r="G229" s="23">
        <f>Tabla5[[#This Row],[DIVISA]]*F229</f>
        <v>0</v>
      </c>
    </row>
    <row r="230" spans="1:7" x14ac:dyDescent="0.2">
      <c r="A230" s="16">
        <v>2605</v>
      </c>
      <c r="B230" s="17" t="s">
        <v>1109</v>
      </c>
      <c r="C230" s="17" t="s">
        <v>126</v>
      </c>
      <c r="D230" s="17">
        <v>214.33</v>
      </c>
      <c r="E230" s="33">
        <f>Tabla5[[#This Row],[BS]]/34.02</f>
        <v>6.3001175778953558</v>
      </c>
      <c r="F230" s="20"/>
      <c r="G230" s="23">
        <f>Tabla5[[#This Row],[DIVISA]]*F230</f>
        <v>0</v>
      </c>
    </row>
    <row r="231" spans="1:7" x14ac:dyDescent="0.2">
      <c r="A231" s="16">
        <v>2906</v>
      </c>
      <c r="B231" s="17" t="s">
        <v>790</v>
      </c>
      <c r="C231" s="17" t="s">
        <v>163</v>
      </c>
      <c r="D231" s="17">
        <v>179.29</v>
      </c>
      <c r="E231" s="33">
        <f>Tabla5[[#This Row],[BS]]/34.02</f>
        <v>5.2701352145796587</v>
      </c>
      <c r="F231" s="20"/>
      <c r="G231" s="23">
        <f>Tabla5[[#This Row],[DIVISA]]*F231</f>
        <v>0</v>
      </c>
    </row>
    <row r="232" spans="1:7" x14ac:dyDescent="0.2">
      <c r="A232" s="16">
        <v>1032</v>
      </c>
      <c r="B232" s="17" t="s">
        <v>164</v>
      </c>
      <c r="C232" s="17" t="s">
        <v>22</v>
      </c>
      <c r="D232" s="17">
        <v>16.670000000000002</v>
      </c>
      <c r="E232" s="33">
        <f>Tabla5[[#This Row],[BS]]/34.02</f>
        <v>0.49000587889476777</v>
      </c>
      <c r="F232" s="20"/>
      <c r="G232" s="23">
        <f>Tabla5[[#This Row],[DIVISA]]*F232</f>
        <v>0</v>
      </c>
    </row>
    <row r="233" spans="1:7" x14ac:dyDescent="0.2">
      <c r="A233" s="16">
        <v>3060</v>
      </c>
      <c r="B233" s="17" t="s">
        <v>165</v>
      </c>
      <c r="C233" s="17" t="s">
        <v>34</v>
      </c>
      <c r="D233" s="17">
        <v>173.5</v>
      </c>
      <c r="E233" s="33">
        <f>Tabla5[[#This Row],[BS]]/34.02</f>
        <v>5.0999412110523217</v>
      </c>
      <c r="F233" s="21"/>
      <c r="G233" s="23">
        <f>Tabla5[[#This Row],[DIVISA]]*F233</f>
        <v>0</v>
      </c>
    </row>
    <row r="234" spans="1:7" x14ac:dyDescent="0.2">
      <c r="A234" s="16">
        <v>1061</v>
      </c>
      <c r="B234" s="17" t="s">
        <v>166</v>
      </c>
      <c r="C234" s="17" t="s">
        <v>86</v>
      </c>
      <c r="D234" s="17">
        <v>95.97</v>
      </c>
      <c r="E234" s="33">
        <f>Tabla5[[#This Row],[BS]]/34.02</f>
        <v>2.8209876543209873</v>
      </c>
      <c r="F234" s="20"/>
      <c r="G234" s="23">
        <f>Tabla5[[#This Row],[DIVISA]]*F234</f>
        <v>0</v>
      </c>
    </row>
    <row r="235" spans="1:7" x14ac:dyDescent="0.2">
      <c r="A235" s="16">
        <v>2297</v>
      </c>
      <c r="B235" s="17" t="s">
        <v>791</v>
      </c>
      <c r="C235" s="17" t="s">
        <v>94</v>
      </c>
      <c r="D235" s="17">
        <v>343.3</v>
      </c>
      <c r="E235" s="33">
        <f>Tabla5[[#This Row],[BS]]/34.02</f>
        <v>10.091122868900646</v>
      </c>
      <c r="F235" s="21"/>
      <c r="G235" s="23">
        <f>Tabla5[[#This Row],[DIVISA]]*F235</f>
        <v>0</v>
      </c>
    </row>
    <row r="236" spans="1:7" x14ac:dyDescent="0.2">
      <c r="A236" s="16">
        <v>2373</v>
      </c>
      <c r="B236" s="17" t="s">
        <v>1110</v>
      </c>
      <c r="C236" s="17" t="s">
        <v>72</v>
      </c>
      <c r="D236" s="17">
        <v>56.47</v>
      </c>
      <c r="E236" s="33">
        <f>Tabla5[[#This Row],[BS]]/34.02</f>
        <v>1.6599059376837153</v>
      </c>
      <c r="F236" s="21"/>
      <c r="G236" s="23">
        <f>Tabla5[[#This Row],[DIVISA]]*F236</f>
        <v>0</v>
      </c>
    </row>
    <row r="237" spans="1:7" x14ac:dyDescent="0.2">
      <c r="A237" s="16">
        <v>3013</v>
      </c>
      <c r="B237" s="17" t="s">
        <v>167</v>
      </c>
      <c r="C237" s="17" t="s">
        <v>24</v>
      </c>
      <c r="D237" s="17">
        <v>75.31</v>
      </c>
      <c r="E237" s="33">
        <f>Tabla5[[#This Row],[BS]]/34.02</f>
        <v>2.2136978248089356</v>
      </c>
      <c r="F237" s="20"/>
      <c r="G237" s="23">
        <f>Tabla5[[#This Row],[DIVISA]]*F237</f>
        <v>0</v>
      </c>
    </row>
    <row r="238" spans="1:7" x14ac:dyDescent="0.2">
      <c r="A238" s="16">
        <v>3252</v>
      </c>
      <c r="B238" s="17" t="s">
        <v>495</v>
      </c>
      <c r="C238" s="17" t="s">
        <v>24</v>
      </c>
      <c r="D238" s="17">
        <v>88.45</v>
      </c>
      <c r="E238" s="33">
        <f>Tabla5[[#This Row],[BS]]/34.02</f>
        <v>2.5999412110523221</v>
      </c>
      <c r="F238" s="26"/>
      <c r="G238" s="23">
        <f>Tabla5[[#This Row],[DIVISA]]*F238</f>
        <v>0</v>
      </c>
    </row>
    <row r="239" spans="1:7" x14ac:dyDescent="0.2">
      <c r="A239" s="16">
        <v>357</v>
      </c>
      <c r="B239" s="17" t="s">
        <v>792</v>
      </c>
      <c r="C239" s="17" t="s">
        <v>168</v>
      </c>
      <c r="D239" s="17">
        <v>120</v>
      </c>
      <c r="E239" s="33">
        <f>Tabla5[[#This Row],[BS]]/34.02</f>
        <v>3.5273368606701938</v>
      </c>
      <c r="F239" s="26"/>
      <c r="G239" s="23">
        <f>Tabla5[[#This Row],[DIVISA]]*F239</f>
        <v>0</v>
      </c>
    </row>
    <row r="240" spans="1:7" x14ac:dyDescent="0.2">
      <c r="A240" s="16">
        <v>276</v>
      </c>
      <c r="B240" s="17" t="s">
        <v>169</v>
      </c>
      <c r="C240" s="17" t="s">
        <v>94</v>
      </c>
      <c r="D240" s="17">
        <v>113.64</v>
      </c>
      <c r="E240" s="33">
        <f>Tabla5[[#This Row],[BS]]/34.02</f>
        <v>3.3403880070546736</v>
      </c>
      <c r="F240" s="26"/>
      <c r="G240" s="23">
        <f>Tabla5[[#This Row],[DIVISA]]*F240</f>
        <v>0</v>
      </c>
    </row>
    <row r="241" spans="1:7" x14ac:dyDescent="0.2">
      <c r="A241" s="16">
        <v>2629</v>
      </c>
      <c r="B241" s="17" t="s">
        <v>612</v>
      </c>
      <c r="C241" s="17" t="s">
        <v>613</v>
      </c>
      <c r="D241" s="17">
        <v>53.07</v>
      </c>
      <c r="E241" s="33">
        <f>Tabla5[[#This Row],[BS]]/34.02</f>
        <v>1.5599647266313932</v>
      </c>
      <c r="F241" s="26"/>
      <c r="G241" s="23">
        <f>Tabla5[[#This Row],[DIVISA]]*F241</f>
        <v>0</v>
      </c>
    </row>
    <row r="242" spans="1:7" x14ac:dyDescent="0.2">
      <c r="A242" s="16">
        <v>3016</v>
      </c>
      <c r="B242" s="17" t="s">
        <v>496</v>
      </c>
      <c r="C242" s="17" t="s">
        <v>24</v>
      </c>
      <c r="D242" s="17">
        <v>102.03</v>
      </c>
      <c r="E242" s="33">
        <f>Tabla5[[#This Row],[BS]]/34.02</f>
        <v>2.9991181657848323</v>
      </c>
      <c r="F242" s="20"/>
      <c r="G242" s="23">
        <f>Tabla5[[#This Row],[DIVISA]]*F242</f>
        <v>0</v>
      </c>
    </row>
    <row r="243" spans="1:7" x14ac:dyDescent="0.2">
      <c r="A243" s="16">
        <v>3196</v>
      </c>
      <c r="B243" s="17" t="s">
        <v>170</v>
      </c>
      <c r="C243" s="17" t="s">
        <v>27</v>
      </c>
      <c r="D243" s="17">
        <v>57.15</v>
      </c>
      <c r="E243" s="33">
        <f>Tabla5[[#This Row],[BS]]/34.02</f>
        <v>1.6798941798941798</v>
      </c>
      <c r="F243" s="20"/>
      <c r="G243" s="23">
        <f>Tabla5[[#This Row],[DIVISA]]*F243</f>
        <v>0</v>
      </c>
    </row>
    <row r="244" spans="1:7" x14ac:dyDescent="0.2">
      <c r="A244" s="16">
        <v>3197</v>
      </c>
      <c r="B244" s="17" t="s">
        <v>171</v>
      </c>
      <c r="C244" s="17" t="s">
        <v>27</v>
      </c>
      <c r="D244" s="17">
        <v>74.16</v>
      </c>
      <c r="E244" s="33">
        <f>Tabla5[[#This Row],[BS]]/34.02</f>
        <v>2.1798941798941796</v>
      </c>
      <c r="F244" s="20"/>
      <c r="G244" s="23">
        <f>Tabla5[[#This Row],[DIVISA]]*F244</f>
        <v>0</v>
      </c>
    </row>
    <row r="245" spans="1:7" x14ac:dyDescent="0.2">
      <c r="A245" s="16">
        <v>108</v>
      </c>
      <c r="B245" s="17" t="s">
        <v>506</v>
      </c>
      <c r="C245" s="17" t="s">
        <v>26</v>
      </c>
      <c r="D245" s="17">
        <v>74.84</v>
      </c>
      <c r="E245" s="33">
        <f>Tabla5[[#This Row],[BS]]/34.02</f>
        <v>2.1998824221046442</v>
      </c>
      <c r="F245" s="20"/>
      <c r="G245" s="23">
        <f>Tabla5[[#This Row],[DIVISA]]*F245</f>
        <v>0</v>
      </c>
    </row>
    <row r="246" spans="1:7" x14ac:dyDescent="0.2">
      <c r="A246" s="16">
        <v>107</v>
      </c>
      <c r="B246" s="17" t="s">
        <v>507</v>
      </c>
      <c r="C246" s="17" t="s">
        <v>26</v>
      </c>
      <c r="D246" s="17">
        <v>70.42</v>
      </c>
      <c r="E246" s="33">
        <f>Tabla5[[#This Row],[BS]]/34.02</f>
        <v>2.0699588477366255</v>
      </c>
      <c r="F246" s="20"/>
      <c r="G246" s="23">
        <f>Tabla5[[#This Row],[DIVISA]]*F246</f>
        <v>0</v>
      </c>
    </row>
    <row r="247" spans="1:7" x14ac:dyDescent="0.2">
      <c r="A247" s="16">
        <v>2971</v>
      </c>
      <c r="B247" s="17" t="s">
        <v>920</v>
      </c>
      <c r="C247" s="17" t="s">
        <v>30</v>
      </c>
      <c r="D247" s="17">
        <v>108.18</v>
      </c>
      <c r="E247" s="33">
        <f>Tabla5[[#This Row],[BS]]/34.02</f>
        <v>3.17989417989418</v>
      </c>
      <c r="F247" s="21"/>
      <c r="G247" s="23">
        <f>Tabla5[[#This Row],[DIVISA]]*F247</f>
        <v>0</v>
      </c>
    </row>
    <row r="248" spans="1:7" x14ac:dyDescent="0.2">
      <c r="A248" s="16">
        <v>2972</v>
      </c>
      <c r="B248" s="17" t="s">
        <v>922</v>
      </c>
      <c r="C248" s="17" t="s">
        <v>119</v>
      </c>
      <c r="D248" s="17">
        <v>195.96</v>
      </c>
      <c r="E248" s="33">
        <f>Tabla5[[#This Row],[BS]]/34.02</f>
        <v>5.7601410934744264</v>
      </c>
      <c r="F248" s="21"/>
      <c r="G248" s="23">
        <f>Tabla5[[#This Row],[DIVISA]]*F248</f>
        <v>0</v>
      </c>
    </row>
    <row r="249" spans="1:7" x14ac:dyDescent="0.2">
      <c r="A249" s="16">
        <v>2973</v>
      </c>
      <c r="B249" s="17" t="s">
        <v>923</v>
      </c>
      <c r="C249" s="17" t="s">
        <v>119</v>
      </c>
      <c r="D249" s="17">
        <v>196.64</v>
      </c>
      <c r="E249" s="33">
        <f>Tabla5[[#This Row],[BS]]/34.02</f>
        <v>5.7801293356848902</v>
      </c>
      <c r="F249" s="20"/>
      <c r="G249" s="23">
        <f>Tabla5[[#This Row],[DIVISA]]*F249</f>
        <v>0</v>
      </c>
    </row>
    <row r="250" spans="1:7" x14ac:dyDescent="0.2">
      <c r="A250" s="16">
        <v>3094</v>
      </c>
      <c r="B250" s="17" t="s">
        <v>921</v>
      </c>
      <c r="C250" s="17" t="s">
        <v>119</v>
      </c>
      <c r="D250" s="17">
        <v>134.72</v>
      </c>
      <c r="E250" s="33">
        <f>Tabla5[[#This Row],[BS]]/34.02</f>
        <v>3.9600235155790706</v>
      </c>
      <c r="F250" s="21"/>
      <c r="G250" s="23">
        <f>Tabla5[[#This Row],[DIVISA]]*F250</f>
        <v>0</v>
      </c>
    </row>
    <row r="251" spans="1:7" x14ac:dyDescent="0.2">
      <c r="A251" s="16">
        <v>2974</v>
      </c>
      <c r="B251" s="17" t="s">
        <v>924</v>
      </c>
      <c r="C251" s="17" t="s">
        <v>119</v>
      </c>
      <c r="D251" s="17">
        <v>178.95</v>
      </c>
      <c r="E251" s="33">
        <f>Tabla5[[#This Row],[BS]]/34.02</f>
        <v>5.2601410934744264</v>
      </c>
      <c r="F251" s="21"/>
      <c r="G251" s="23">
        <f>Tabla5[[#This Row],[DIVISA]]*F251</f>
        <v>0</v>
      </c>
    </row>
    <row r="252" spans="1:7" x14ac:dyDescent="0.2">
      <c r="A252" s="16">
        <v>2975</v>
      </c>
      <c r="B252" s="17" t="s">
        <v>925</v>
      </c>
      <c r="C252" s="17" t="s">
        <v>119</v>
      </c>
      <c r="D252" s="17">
        <v>148.66999999999999</v>
      </c>
      <c r="E252" s="33">
        <f>Tabla5[[#This Row],[BS]]/34.02</f>
        <v>4.3700764256319804</v>
      </c>
      <c r="F252" s="21"/>
      <c r="G252" s="23">
        <f>Tabla5[[#This Row],[DIVISA]]*F252</f>
        <v>0</v>
      </c>
    </row>
    <row r="253" spans="1:7" x14ac:dyDescent="0.2">
      <c r="A253" s="16">
        <v>2976</v>
      </c>
      <c r="B253" s="17" t="s">
        <v>926</v>
      </c>
      <c r="C253" s="17" t="s">
        <v>119</v>
      </c>
      <c r="D253" s="17">
        <v>152.07</v>
      </c>
      <c r="E253" s="33">
        <f>Tabla5[[#This Row],[BS]]/34.02</f>
        <v>4.470017636684303</v>
      </c>
      <c r="F253" s="20"/>
      <c r="G253" s="23">
        <f>Tabla5[[#This Row],[DIVISA]]*F253</f>
        <v>0</v>
      </c>
    </row>
    <row r="254" spans="1:7" x14ac:dyDescent="0.2">
      <c r="A254" s="16">
        <v>3461</v>
      </c>
      <c r="B254" s="17" t="s">
        <v>927</v>
      </c>
      <c r="C254" s="17" t="s">
        <v>119</v>
      </c>
      <c r="D254" s="17">
        <v>132.68</v>
      </c>
      <c r="E254" s="33">
        <f>Tabla5[[#This Row],[BS]]/34.02</f>
        <v>3.9000587889476779</v>
      </c>
      <c r="F254" s="21"/>
      <c r="G254" s="23">
        <f>Tabla5[[#This Row],[DIVISA]]*F254</f>
        <v>0</v>
      </c>
    </row>
    <row r="255" spans="1:7" x14ac:dyDescent="0.2">
      <c r="A255" s="16">
        <v>2879</v>
      </c>
      <c r="B255" s="17" t="s">
        <v>172</v>
      </c>
      <c r="C255" s="17" t="s">
        <v>68</v>
      </c>
      <c r="D255" s="17">
        <v>717.14</v>
      </c>
      <c r="E255" s="33">
        <f>Tabla5[[#This Row],[BS]]/34.02</f>
        <v>21.079952968841855</v>
      </c>
      <c r="F255" s="21"/>
      <c r="G255" s="23">
        <f>Tabla5[[#This Row],[DIVISA]]*F255</f>
        <v>0</v>
      </c>
    </row>
    <row r="256" spans="1:7" x14ac:dyDescent="0.2">
      <c r="A256" s="16">
        <v>3001</v>
      </c>
      <c r="B256" s="17" t="s">
        <v>173</v>
      </c>
      <c r="C256" s="17" t="s">
        <v>68</v>
      </c>
      <c r="D256" s="17">
        <v>539.55999999999995</v>
      </c>
      <c r="E256" s="45">
        <f>Tabla5[[#This Row],[BS]]/34.02</f>
        <v>15.860082304526745</v>
      </c>
      <c r="F256" s="44"/>
      <c r="G256" s="23">
        <f>Tabla5[[#This Row],[DIVISA]]*F256</f>
        <v>0</v>
      </c>
    </row>
    <row r="257" spans="1:7" x14ac:dyDescent="0.2">
      <c r="A257" s="16">
        <v>3004</v>
      </c>
      <c r="B257" s="17" t="s">
        <v>793</v>
      </c>
      <c r="C257" s="17" t="s">
        <v>68</v>
      </c>
      <c r="D257" s="17">
        <v>294.95</v>
      </c>
      <c r="E257" s="33">
        <f>Tabla5[[#This Row],[BS]]/34.02</f>
        <v>8.6699000587889472</v>
      </c>
      <c r="F257" s="21"/>
      <c r="G257" s="23">
        <f>Tabla5[[#This Row],[DIVISA]]*F257</f>
        <v>0</v>
      </c>
    </row>
    <row r="258" spans="1:7" x14ac:dyDescent="0.2">
      <c r="A258" s="16">
        <v>3488</v>
      </c>
      <c r="B258" s="17" t="s">
        <v>928</v>
      </c>
      <c r="C258" s="17" t="s">
        <v>119</v>
      </c>
      <c r="D258" s="17">
        <v>111.93</v>
      </c>
      <c r="E258" s="45">
        <f>Tabla5[[#This Row],[BS]]/34.02</f>
        <v>3.2901234567901234</v>
      </c>
      <c r="F258" s="44"/>
      <c r="G258" s="23">
        <f>Tabla5[[#This Row],[DIVISA]]*F258</f>
        <v>0</v>
      </c>
    </row>
    <row r="259" spans="1:7" x14ac:dyDescent="0.2">
      <c r="A259" s="16">
        <v>3493</v>
      </c>
      <c r="B259" s="17" t="s">
        <v>929</v>
      </c>
      <c r="C259" s="17" t="s">
        <v>119</v>
      </c>
      <c r="D259" s="17">
        <v>111.93</v>
      </c>
      <c r="E259" s="33">
        <f>Tabla5[[#This Row],[BS]]/34.02</f>
        <v>3.2901234567901234</v>
      </c>
      <c r="F259" s="20"/>
      <c r="G259" s="23">
        <f>Tabla5[[#This Row],[DIVISA]]*F259</f>
        <v>0</v>
      </c>
    </row>
    <row r="260" spans="1:7" x14ac:dyDescent="0.2">
      <c r="A260" s="16">
        <v>3495</v>
      </c>
      <c r="B260" s="17" t="s">
        <v>930</v>
      </c>
      <c r="C260" s="17" t="s">
        <v>119</v>
      </c>
      <c r="D260" s="17">
        <v>111.93</v>
      </c>
      <c r="E260" s="43">
        <f>Tabla5[[#This Row],[BS]]/34.02</f>
        <v>3.2901234567901234</v>
      </c>
      <c r="F260" s="21"/>
      <c r="G260" s="23">
        <f>Tabla5[[#This Row],[DIVISA]]*F260</f>
        <v>0</v>
      </c>
    </row>
    <row r="261" spans="1:7" x14ac:dyDescent="0.2">
      <c r="A261" s="16">
        <v>3420</v>
      </c>
      <c r="B261" s="17" t="s">
        <v>752</v>
      </c>
      <c r="C261" s="17" t="s">
        <v>27</v>
      </c>
      <c r="D261" s="17">
        <v>278.27999999999997</v>
      </c>
      <c r="E261" s="33">
        <f>Tabla5[[#This Row],[BS]]/34.02</f>
        <v>8.1798941798941787</v>
      </c>
      <c r="F261" s="20"/>
      <c r="G261" s="23">
        <f>Tabla5[[#This Row],[DIVISA]]*F261</f>
        <v>0</v>
      </c>
    </row>
    <row r="262" spans="1:7" x14ac:dyDescent="0.2">
      <c r="A262" s="16">
        <v>2999</v>
      </c>
      <c r="B262" s="17" t="s">
        <v>931</v>
      </c>
      <c r="C262" s="17" t="s">
        <v>119</v>
      </c>
      <c r="D262" s="17">
        <v>334.76</v>
      </c>
      <c r="E262" s="33">
        <f>Tabla5[[#This Row],[BS]]/34.02</f>
        <v>9.8400940623162843</v>
      </c>
      <c r="F262" s="20"/>
      <c r="G262" s="23">
        <f>Tabla5[[#This Row],[DIVISA]]*F262</f>
        <v>0</v>
      </c>
    </row>
    <row r="263" spans="1:7" x14ac:dyDescent="0.2">
      <c r="A263" s="16">
        <v>2807</v>
      </c>
      <c r="B263" s="17" t="s">
        <v>174</v>
      </c>
      <c r="C263" s="17" t="s">
        <v>107</v>
      </c>
      <c r="D263" s="17">
        <v>60.22</v>
      </c>
      <c r="E263" s="33">
        <f>Tabla5[[#This Row],[BS]]/34.02</f>
        <v>1.7701352145796587</v>
      </c>
      <c r="F263" s="21"/>
      <c r="G263" s="23">
        <f>Tabla5[[#This Row],[DIVISA]]*F263</f>
        <v>0</v>
      </c>
    </row>
    <row r="264" spans="1:7" x14ac:dyDescent="0.2">
      <c r="A264" s="16">
        <v>2575</v>
      </c>
      <c r="B264" s="17" t="s">
        <v>794</v>
      </c>
      <c r="C264" s="17" t="s">
        <v>118</v>
      </c>
      <c r="D264" s="17">
        <v>46.27</v>
      </c>
      <c r="E264" s="33">
        <f>Tabla5[[#This Row],[BS]]/34.02</f>
        <v>1.3600823045267489</v>
      </c>
      <c r="F264" s="20"/>
      <c r="G264" s="23">
        <f>Tabla5[[#This Row],[DIVISA]]*F264</f>
        <v>0</v>
      </c>
    </row>
    <row r="265" spans="1:7" x14ac:dyDescent="0.2">
      <c r="A265" s="16">
        <v>518</v>
      </c>
      <c r="B265" s="17" t="s">
        <v>614</v>
      </c>
      <c r="C265" s="17" t="s">
        <v>40</v>
      </c>
      <c r="D265" s="17">
        <v>138.96</v>
      </c>
      <c r="E265" s="33">
        <f>Tabla5[[#This Row],[BS]]/34.02</f>
        <v>4.0846560846560847</v>
      </c>
      <c r="F265" s="21"/>
      <c r="G265" s="23">
        <f>Tabla5[[#This Row],[DIVISA]]*F265</f>
        <v>0</v>
      </c>
    </row>
    <row r="266" spans="1:7" x14ac:dyDescent="0.2">
      <c r="A266" s="16">
        <v>2594</v>
      </c>
      <c r="B266" s="17" t="s">
        <v>795</v>
      </c>
      <c r="C266" s="17" t="s">
        <v>53</v>
      </c>
      <c r="D266" s="17">
        <v>90.49</v>
      </c>
      <c r="E266" s="33">
        <f>Tabla5[[#This Row],[BS]]/34.02</f>
        <v>2.6599059376837149</v>
      </c>
      <c r="F266" s="26"/>
      <c r="G266" s="23">
        <f>Tabla5[[#This Row],[DIVISA]]*F266</f>
        <v>0</v>
      </c>
    </row>
    <row r="267" spans="1:7" x14ac:dyDescent="0.2">
      <c r="A267" s="16">
        <v>3367</v>
      </c>
      <c r="B267" s="17" t="s">
        <v>659</v>
      </c>
      <c r="C267" s="17" t="s">
        <v>642</v>
      </c>
      <c r="D267" s="17">
        <v>139.62</v>
      </c>
      <c r="E267" s="33">
        <f>Tabla5[[#This Row],[BS]]/34.02</f>
        <v>4.1040564373897706</v>
      </c>
      <c r="F267" s="20"/>
      <c r="G267" s="23">
        <f>Tabla5[[#This Row],[DIVISA]]*F267</f>
        <v>0</v>
      </c>
    </row>
    <row r="268" spans="1:7" x14ac:dyDescent="0.2">
      <c r="A268" s="16">
        <v>2023</v>
      </c>
      <c r="B268" s="17" t="s">
        <v>692</v>
      </c>
      <c r="C268" s="17" t="s">
        <v>46</v>
      </c>
      <c r="D268" s="17">
        <v>361.97</v>
      </c>
      <c r="E268" s="33">
        <f>Tabla5[[#This Row],[BS]]/34.02</f>
        <v>10.639917695473251</v>
      </c>
      <c r="F268" s="21"/>
      <c r="G268" s="23">
        <f>Tabla5[[#This Row],[DIVISA]]*F268</f>
        <v>0</v>
      </c>
    </row>
    <row r="269" spans="1:7" x14ac:dyDescent="0.2">
      <c r="A269" s="16">
        <v>2024</v>
      </c>
      <c r="B269" s="17" t="s">
        <v>693</v>
      </c>
      <c r="C269" s="17" t="s">
        <v>46</v>
      </c>
      <c r="D269" s="17">
        <v>245.62</v>
      </c>
      <c r="E269" s="33">
        <f>Tabla5[[#This Row],[BS]]/34.02</f>
        <v>7.219870664315108</v>
      </c>
      <c r="F269" s="20"/>
      <c r="G269" s="23">
        <f>Tabla5[[#This Row],[DIVISA]]*F269</f>
        <v>0</v>
      </c>
    </row>
    <row r="270" spans="1:7" x14ac:dyDescent="0.2">
      <c r="A270" s="16">
        <v>2025</v>
      </c>
      <c r="B270" s="17" t="s">
        <v>796</v>
      </c>
      <c r="C270" s="17" t="s">
        <v>46</v>
      </c>
      <c r="D270" s="17">
        <v>414.36</v>
      </c>
      <c r="E270" s="33">
        <f>Tabla5[[#This Row],[BS]]/34.02</f>
        <v>12.179894179894179</v>
      </c>
      <c r="F270" s="21"/>
      <c r="G270" s="23">
        <f>Tabla5[[#This Row],[DIVISA]]*F270</f>
        <v>0</v>
      </c>
    </row>
    <row r="271" spans="1:7" x14ac:dyDescent="0.2">
      <c r="A271" s="16">
        <v>2026</v>
      </c>
      <c r="B271" s="17" t="s">
        <v>797</v>
      </c>
      <c r="C271" s="17" t="s">
        <v>46</v>
      </c>
      <c r="D271" s="17">
        <v>289.85000000000002</v>
      </c>
      <c r="E271" s="33">
        <f>Tabla5[[#This Row],[BS]]/34.02</f>
        <v>8.5199882422104647</v>
      </c>
      <c r="F271" s="21"/>
      <c r="G271" s="23">
        <f>Tabla5[[#This Row],[DIVISA]]*F271</f>
        <v>0</v>
      </c>
    </row>
    <row r="272" spans="1:7" x14ac:dyDescent="0.2">
      <c r="A272" s="16">
        <v>3459</v>
      </c>
      <c r="B272" s="17" t="s">
        <v>932</v>
      </c>
      <c r="C272" s="17" t="s">
        <v>30</v>
      </c>
      <c r="D272" s="17">
        <v>79.61</v>
      </c>
      <c r="E272" s="33">
        <f>Tabla5[[#This Row],[BS]]/34.02</f>
        <v>2.3400940623162843</v>
      </c>
      <c r="F272" s="21"/>
      <c r="G272" s="23">
        <f>Tabla5[[#This Row],[DIVISA]]*F272</f>
        <v>0</v>
      </c>
    </row>
    <row r="273" spans="1:7" x14ac:dyDescent="0.2">
      <c r="A273" s="16">
        <v>3479</v>
      </c>
      <c r="B273" s="17" t="s">
        <v>933</v>
      </c>
      <c r="C273" s="17" t="s">
        <v>30</v>
      </c>
      <c r="D273" s="17">
        <v>190.85</v>
      </c>
      <c r="E273" s="33">
        <f>Tabla5[[#This Row],[BS]]/34.02</f>
        <v>5.609935332157554</v>
      </c>
      <c r="F273" s="21"/>
      <c r="G273" s="23">
        <f>Tabla5[[#This Row],[DIVISA]]*F273</f>
        <v>0</v>
      </c>
    </row>
    <row r="274" spans="1:7" x14ac:dyDescent="0.2">
      <c r="A274" s="16">
        <v>3095</v>
      </c>
      <c r="B274" s="17" t="s">
        <v>934</v>
      </c>
      <c r="C274" s="17" t="s">
        <v>30</v>
      </c>
      <c r="D274" s="17">
        <v>121.45</v>
      </c>
      <c r="E274" s="33">
        <f>Tabla5[[#This Row],[BS]]/34.02</f>
        <v>3.5699588477366251</v>
      </c>
      <c r="F274" s="21"/>
      <c r="G274" s="23">
        <f>Tabla5[[#This Row],[DIVISA]]*F274</f>
        <v>0</v>
      </c>
    </row>
    <row r="275" spans="1:7" x14ac:dyDescent="0.2">
      <c r="A275" s="16">
        <v>3154</v>
      </c>
      <c r="B275" s="17" t="s">
        <v>176</v>
      </c>
      <c r="C275" s="17" t="s">
        <v>12</v>
      </c>
      <c r="D275" s="17">
        <v>58.17</v>
      </c>
      <c r="E275" s="33">
        <f>Tabla5[[#This Row],[BS]]/34.02</f>
        <v>1.7098765432098764</v>
      </c>
      <c r="F275" s="20"/>
      <c r="G275" s="23">
        <f>Tabla5[[#This Row],[DIVISA]]*F275</f>
        <v>0</v>
      </c>
    </row>
    <row r="276" spans="1:7" x14ac:dyDescent="0.2">
      <c r="A276" s="16">
        <v>3155</v>
      </c>
      <c r="B276" s="17" t="s">
        <v>177</v>
      </c>
      <c r="C276" s="17" t="s">
        <v>12</v>
      </c>
      <c r="D276" s="17">
        <v>37.08</v>
      </c>
      <c r="E276" s="33">
        <f>Tabla5[[#This Row],[BS]]/34.02</f>
        <v>1.0899470899470898</v>
      </c>
      <c r="F276" s="20"/>
      <c r="G276" s="23">
        <f>Tabla5[[#This Row],[DIVISA]]*F276</f>
        <v>0</v>
      </c>
    </row>
    <row r="277" spans="1:7" x14ac:dyDescent="0.2">
      <c r="A277" s="16">
        <v>3462</v>
      </c>
      <c r="B277" s="17" t="s">
        <v>935</v>
      </c>
      <c r="C277" s="17" t="s">
        <v>119</v>
      </c>
      <c r="D277" s="17">
        <v>299.04000000000002</v>
      </c>
      <c r="E277" s="33">
        <f>Tabla5[[#This Row],[BS]]/34.02</f>
        <v>8.7901234567901234</v>
      </c>
      <c r="F277" s="26"/>
      <c r="G277" s="23">
        <f>Tabla5[[#This Row],[DIVISA]]*F277</f>
        <v>0</v>
      </c>
    </row>
    <row r="278" spans="1:7" x14ac:dyDescent="0.2">
      <c r="A278" s="16">
        <v>2008</v>
      </c>
      <c r="B278" s="17" t="s">
        <v>178</v>
      </c>
      <c r="C278" s="17" t="s">
        <v>179</v>
      </c>
      <c r="D278" s="17">
        <v>123.49</v>
      </c>
      <c r="E278" s="33">
        <f>Tabla5[[#This Row],[BS]]/34.02</f>
        <v>3.6299235743680183</v>
      </c>
      <c r="F278" s="20"/>
      <c r="G278" s="23">
        <f>Tabla5[[#This Row],[DIVISA]]*F278</f>
        <v>0</v>
      </c>
    </row>
    <row r="279" spans="1:7" x14ac:dyDescent="0.2">
      <c r="A279" s="16">
        <v>1033</v>
      </c>
      <c r="B279" s="17" t="s">
        <v>180</v>
      </c>
      <c r="C279" s="17" t="s">
        <v>22</v>
      </c>
      <c r="D279" s="17">
        <v>27.9</v>
      </c>
      <c r="E279" s="33">
        <f>Tabla5[[#This Row],[BS]]/34.02</f>
        <v>0.82010582010582</v>
      </c>
      <c r="F279" s="21"/>
      <c r="G279" s="23">
        <f>Tabla5[[#This Row],[DIVISA]]*F279</f>
        <v>0</v>
      </c>
    </row>
    <row r="280" spans="1:7" x14ac:dyDescent="0.2">
      <c r="A280" s="16">
        <v>3123</v>
      </c>
      <c r="B280" s="17" t="s">
        <v>936</v>
      </c>
      <c r="C280" s="17" t="s">
        <v>30</v>
      </c>
      <c r="D280" s="17">
        <v>70.42</v>
      </c>
      <c r="E280" s="33">
        <f>Tabla5[[#This Row],[BS]]/34.02</f>
        <v>2.0699588477366255</v>
      </c>
      <c r="F280" s="21"/>
      <c r="G280" s="23">
        <f>Tabla5[[#This Row],[DIVISA]]*F280</f>
        <v>0</v>
      </c>
    </row>
    <row r="281" spans="1:7" x14ac:dyDescent="0.2">
      <c r="A281" s="16">
        <v>3288</v>
      </c>
      <c r="B281" s="17" t="s">
        <v>606</v>
      </c>
      <c r="C281" s="17" t="s">
        <v>36</v>
      </c>
      <c r="D281" s="17">
        <v>49.9</v>
      </c>
      <c r="E281" s="33">
        <f>Tabla5[[#This Row],[BS]]/34.02</f>
        <v>1.4667842445620221</v>
      </c>
      <c r="F281" s="21"/>
      <c r="G281" s="23">
        <f>Tabla5[[#This Row],[DIVISA]]*F281</f>
        <v>0</v>
      </c>
    </row>
    <row r="282" spans="1:7" x14ac:dyDescent="0.2">
      <c r="A282" s="16">
        <v>3173</v>
      </c>
      <c r="B282" s="17" t="s">
        <v>753</v>
      </c>
      <c r="C282" s="17" t="s">
        <v>11</v>
      </c>
      <c r="D282" s="17">
        <v>19.39</v>
      </c>
      <c r="E282" s="33">
        <f>Tabla5[[#This Row],[BS]]/34.02</f>
        <v>0.56995884773662553</v>
      </c>
      <c r="F282" s="21"/>
      <c r="G282" s="23">
        <f>Tabla5[[#This Row],[DIVISA]]*F282</f>
        <v>0</v>
      </c>
    </row>
    <row r="283" spans="1:7" x14ac:dyDescent="0.2">
      <c r="A283" s="16">
        <v>3238</v>
      </c>
      <c r="B283" s="17" t="s">
        <v>479</v>
      </c>
      <c r="C283" s="17" t="s">
        <v>58</v>
      </c>
      <c r="D283" s="17">
        <v>124.85</v>
      </c>
      <c r="E283" s="33">
        <f>Tabla5[[#This Row],[BS]]/34.02</f>
        <v>3.6699000587889472</v>
      </c>
      <c r="F283" s="20"/>
      <c r="G283" s="23">
        <f>Tabla5[[#This Row],[DIVISA]]*F283</f>
        <v>0</v>
      </c>
    </row>
    <row r="284" spans="1:7" x14ac:dyDescent="0.2">
      <c r="A284" s="16">
        <v>174</v>
      </c>
      <c r="B284" s="17" t="s">
        <v>181</v>
      </c>
      <c r="C284" s="17" t="s">
        <v>115</v>
      </c>
      <c r="D284" s="17">
        <v>102.06</v>
      </c>
      <c r="E284" s="33">
        <f>Tabla5[[#This Row],[BS]]/34.02</f>
        <v>3</v>
      </c>
      <c r="F284" s="20"/>
      <c r="G284" s="23">
        <f>Tabla5[[#This Row],[DIVISA]]*F284</f>
        <v>0</v>
      </c>
    </row>
    <row r="285" spans="1:7" x14ac:dyDescent="0.2">
      <c r="A285" s="16">
        <v>202</v>
      </c>
      <c r="B285" s="17" t="s">
        <v>182</v>
      </c>
      <c r="C285" s="17" t="s">
        <v>49</v>
      </c>
      <c r="D285" s="17">
        <v>24.15</v>
      </c>
      <c r="E285" s="33">
        <f>Tabla5[[#This Row],[BS]]/34.02</f>
        <v>0.70987654320987648</v>
      </c>
      <c r="F285" s="21"/>
      <c r="G285" s="23">
        <f>Tabla5[[#This Row],[DIVISA]]*F285</f>
        <v>0</v>
      </c>
    </row>
    <row r="286" spans="1:7" x14ac:dyDescent="0.2">
      <c r="A286" s="16">
        <v>2881</v>
      </c>
      <c r="B286" s="17" t="s">
        <v>798</v>
      </c>
      <c r="C286" s="17" t="s">
        <v>94</v>
      </c>
      <c r="D286" s="17">
        <v>226.2</v>
      </c>
      <c r="E286" s="33">
        <f>Tabla5[[#This Row],[BS]]/34.02</f>
        <v>6.6490299823633148</v>
      </c>
      <c r="F286" s="21"/>
      <c r="G286" s="23">
        <f>Tabla5[[#This Row],[DIVISA]]*F286</f>
        <v>0</v>
      </c>
    </row>
    <row r="287" spans="1:7" x14ac:dyDescent="0.2">
      <c r="A287" s="16">
        <v>2882</v>
      </c>
      <c r="B287" s="17" t="s">
        <v>799</v>
      </c>
      <c r="C287" s="17" t="s">
        <v>94</v>
      </c>
      <c r="D287" s="17">
        <v>173.2</v>
      </c>
      <c r="E287" s="33">
        <f>Tabla5[[#This Row],[BS]]/34.02</f>
        <v>5.091122868900646</v>
      </c>
      <c r="F287" s="21"/>
      <c r="G287" s="23">
        <f>Tabla5[[#This Row],[DIVISA]]*F287</f>
        <v>0</v>
      </c>
    </row>
    <row r="288" spans="1:7" x14ac:dyDescent="0.2">
      <c r="A288" s="16">
        <v>358</v>
      </c>
      <c r="B288" s="17" t="s">
        <v>1090</v>
      </c>
      <c r="C288" s="17" t="s">
        <v>168</v>
      </c>
      <c r="D288" s="17">
        <v>96.36</v>
      </c>
      <c r="E288" s="33">
        <f>Tabla5[[#This Row],[BS]]/34.02</f>
        <v>2.8324514991181653</v>
      </c>
      <c r="F288" s="21"/>
      <c r="G288" s="23">
        <f>Tabla5[[#This Row],[DIVISA]]*F288</f>
        <v>0</v>
      </c>
    </row>
    <row r="289" spans="1:10" x14ac:dyDescent="0.2">
      <c r="A289" s="16">
        <v>2926</v>
      </c>
      <c r="B289" s="17" t="s">
        <v>800</v>
      </c>
      <c r="C289" s="17" t="s">
        <v>36</v>
      </c>
      <c r="D289" s="17">
        <v>83.88</v>
      </c>
      <c r="E289" s="33">
        <f>Tabla5[[#This Row],[BS]]/34.02</f>
        <v>2.4656084656084651</v>
      </c>
      <c r="F289" s="21"/>
      <c r="G289" s="23">
        <f>Tabla5[[#This Row],[DIVISA]]*F289</f>
        <v>0</v>
      </c>
    </row>
    <row r="290" spans="1:10" x14ac:dyDescent="0.2">
      <c r="A290" s="16">
        <v>899</v>
      </c>
      <c r="B290" s="17" t="s">
        <v>801</v>
      </c>
      <c r="C290" s="17" t="s">
        <v>52</v>
      </c>
      <c r="D290" s="17">
        <v>32.32</v>
      </c>
      <c r="E290" s="33">
        <f>Tabla5[[#This Row],[BS]]/34.02</f>
        <v>0.95002939447383883</v>
      </c>
      <c r="F290" s="20"/>
      <c r="G290" s="23">
        <f>Tabla5[[#This Row],[DIVISA]]*F290</f>
        <v>0</v>
      </c>
      <c r="H290" s="11"/>
      <c r="I290" s="105"/>
      <c r="J290" s="105"/>
    </row>
    <row r="291" spans="1:10" x14ac:dyDescent="0.2">
      <c r="A291" s="16">
        <v>3058</v>
      </c>
      <c r="B291" s="17" t="s">
        <v>802</v>
      </c>
      <c r="C291" s="17" t="s">
        <v>34</v>
      </c>
      <c r="D291" s="17">
        <v>171.8</v>
      </c>
      <c r="E291" s="33">
        <f>Tabla5[[#This Row],[BS]]/34.02</f>
        <v>5.0499706055261608</v>
      </c>
      <c r="F291" s="20"/>
      <c r="G291" s="23">
        <f>Tabla5[[#This Row],[DIVISA]]*F291</f>
        <v>0</v>
      </c>
    </row>
    <row r="292" spans="1:10" x14ac:dyDescent="0.2">
      <c r="A292" s="16">
        <v>2831</v>
      </c>
      <c r="B292" s="17" t="s">
        <v>803</v>
      </c>
      <c r="C292" s="17" t="s">
        <v>112</v>
      </c>
      <c r="D292" s="17">
        <v>93.66</v>
      </c>
      <c r="E292" s="33">
        <f>Tabla5[[#This Row],[BS]]/34.02</f>
        <v>2.7530864197530862</v>
      </c>
      <c r="F292" s="20"/>
      <c r="G292" s="23">
        <f>Tabla5[[#This Row],[DIVISA]]*F292</f>
        <v>0</v>
      </c>
    </row>
    <row r="293" spans="1:10" x14ac:dyDescent="0.2">
      <c r="A293" s="16">
        <v>2527</v>
      </c>
      <c r="B293" s="17" t="s">
        <v>804</v>
      </c>
      <c r="C293" s="17" t="s">
        <v>183</v>
      </c>
      <c r="D293" s="17">
        <v>70.760000000000005</v>
      </c>
      <c r="E293" s="33">
        <f>Tabla5[[#This Row],[BS]]/34.02</f>
        <v>2.0799529688418579</v>
      </c>
      <c r="F293" s="20"/>
      <c r="G293" s="23">
        <f>Tabla5[[#This Row],[DIVISA]]*F293</f>
        <v>0</v>
      </c>
    </row>
    <row r="294" spans="1:10" x14ac:dyDescent="0.2">
      <c r="A294" s="16">
        <v>602</v>
      </c>
      <c r="B294" s="17" t="s">
        <v>804</v>
      </c>
      <c r="C294" s="17" t="s">
        <v>136</v>
      </c>
      <c r="D294" s="17">
        <v>85.05</v>
      </c>
      <c r="E294" s="33">
        <f>Tabla5[[#This Row],[BS]]/34.02</f>
        <v>2.4999999999999996</v>
      </c>
      <c r="F294" s="21"/>
      <c r="G294" s="23">
        <f>Tabla5[[#This Row],[DIVISA]]*F294</f>
        <v>0</v>
      </c>
    </row>
    <row r="295" spans="1:10" x14ac:dyDescent="0.2">
      <c r="A295" s="16">
        <v>2001</v>
      </c>
      <c r="B295" s="17" t="s">
        <v>805</v>
      </c>
      <c r="C295" s="17" t="s">
        <v>28</v>
      </c>
      <c r="D295" s="17">
        <v>29.26</v>
      </c>
      <c r="E295" s="33">
        <f>Tabla5[[#This Row],[BS]]/34.02</f>
        <v>0.86008230452674894</v>
      </c>
      <c r="F295" s="21"/>
      <c r="G295" s="23">
        <f>Tabla5[[#This Row],[DIVISA]]*F295</f>
        <v>0</v>
      </c>
    </row>
    <row r="296" spans="1:10" x14ac:dyDescent="0.2">
      <c r="A296" s="16">
        <v>2855</v>
      </c>
      <c r="B296" s="17" t="s">
        <v>184</v>
      </c>
      <c r="C296" s="17" t="s">
        <v>112</v>
      </c>
      <c r="D296" s="17">
        <v>172.75</v>
      </c>
      <c r="E296" s="33">
        <f>Tabla5[[#This Row],[BS]]/34.02</f>
        <v>5.0778953556731325</v>
      </c>
      <c r="F296" s="20"/>
      <c r="G296" s="23">
        <f>Tabla5[[#This Row],[DIVISA]]*F296</f>
        <v>0</v>
      </c>
    </row>
    <row r="297" spans="1:10" x14ac:dyDescent="0.2">
      <c r="A297" s="16">
        <v>3181</v>
      </c>
      <c r="B297" s="17" t="s">
        <v>806</v>
      </c>
      <c r="C297" s="17" t="s">
        <v>103</v>
      </c>
      <c r="D297" s="17">
        <v>19.39</v>
      </c>
      <c r="E297" s="33">
        <f>Tabla5[[#This Row],[BS]]/34.02</f>
        <v>0.56995884773662553</v>
      </c>
      <c r="F297" s="21"/>
      <c r="G297" s="23">
        <f>Tabla5[[#This Row],[DIVISA]]*F297</f>
        <v>0</v>
      </c>
    </row>
    <row r="298" spans="1:10" x14ac:dyDescent="0.2">
      <c r="A298" s="16">
        <v>3412</v>
      </c>
      <c r="B298" s="17" t="s">
        <v>754</v>
      </c>
      <c r="C298" s="17" t="s">
        <v>27</v>
      </c>
      <c r="D298" s="17">
        <v>34.36</v>
      </c>
      <c r="E298" s="33">
        <f>Tabla5[[#This Row],[BS]]/34.02</f>
        <v>1.0099941211052321</v>
      </c>
      <c r="F298" s="20"/>
      <c r="G298" s="23">
        <f>Tabla5[[#This Row],[DIVISA]]*F298</f>
        <v>0</v>
      </c>
    </row>
    <row r="299" spans="1:10" x14ac:dyDescent="0.2">
      <c r="A299" s="16">
        <v>2158</v>
      </c>
      <c r="B299" s="17" t="s">
        <v>185</v>
      </c>
      <c r="C299" s="17" t="s">
        <v>65</v>
      </c>
      <c r="D299" s="17">
        <v>172.14</v>
      </c>
      <c r="E299" s="33">
        <f>Tabla5[[#This Row],[BS]]/34.02</f>
        <v>5.0599647266313923</v>
      </c>
      <c r="F299" s="21"/>
      <c r="G299" s="23">
        <f>Tabla5[[#This Row],[DIVISA]]*F299</f>
        <v>0</v>
      </c>
    </row>
    <row r="300" spans="1:10" x14ac:dyDescent="0.2">
      <c r="A300" s="16">
        <v>2138</v>
      </c>
      <c r="B300" s="17" t="s">
        <v>186</v>
      </c>
      <c r="C300" s="17" t="s">
        <v>65</v>
      </c>
      <c r="D300" s="17">
        <v>242.9</v>
      </c>
      <c r="E300" s="33">
        <f>Tabla5[[#This Row],[BS]]/34.02</f>
        <v>7.1399176954732502</v>
      </c>
      <c r="F300" s="21"/>
      <c r="G300" s="23">
        <f>Tabla5[[#This Row],[DIVISA]]*F300</f>
        <v>0</v>
      </c>
    </row>
    <row r="301" spans="1:10" x14ac:dyDescent="0.2">
      <c r="A301" s="16">
        <v>2816</v>
      </c>
      <c r="B301" s="17" t="s">
        <v>187</v>
      </c>
      <c r="C301" s="17" t="s">
        <v>27</v>
      </c>
      <c r="D301" s="17">
        <v>84.37</v>
      </c>
      <c r="E301" s="33">
        <f>Tabla5[[#This Row],[BS]]/34.02</f>
        <v>2.4800117577895353</v>
      </c>
      <c r="F301" s="21"/>
      <c r="G301" s="23">
        <f>Tabla5[[#This Row],[DIVISA]]*F301</f>
        <v>0</v>
      </c>
    </row>
    <row r="302" spans="1:10" x14ac:dyDescent="0.2">
      <c r="A302" s="16">
        <v>3515</v>
      </c>
      <c r="B302" s="17" t="s">
        <v>1069</v>
      </c>
      <c r="C302" s="17" t="s">
        <v>26</v>
      </c>
      <c r="D302" s="17">
        <v>121.11</v>
      </c>
      <c r="E302" s="33">
        <f>Tabla5[[#This Row],[BS]]/34.02</f>
        <v>3.5599647266313927</v>
      </c>
      <c r="F302" s="20"/>
      <c r="G302" s="23">
        <f>Tabla5[[#This Row],[DIVISA]]*F302</f>
        <v>0</v>
      </c>
    </row>
    <row r="303" spans="1:10" x14ac:dyDescent="0.2">
      <c r="A303" s="16">
        <v>3145</v>
      </c>
      <c r="B303" s="17" t="s">
        <v>937</v>
      </c>
      <c r="C303" s="17" t="s">
        <v>30</v>
      </c>
      <c r="D303" s="17">
        <v>186.43</v>
      </c>
      <c r="E303" s="33">
        <f>Tabla5[[#This Row],[BS]]/34.02</f>
        <v>5.4800117577895353</v>
      </c>
      <c r="F303" s="26"/>
      <c r="G303" s="23">
        <f>Tabla5[[#This Row],[DIVISA]]*F303</f>
        <v>0</v>
      </c>
    </row>
    <row r="304" spans="1:10" x14ac:dyDescent="0.2">
      <c r="A304" s="16">
        <v>312</v>
      </c>
      <c r="B304" s="17" t="s">
        <v>188</v>
      </c>
      <c r="C304" s="17" t="s">
        <v>140</v>
      </c>
      <c r="D304" s="17">
        <v>96.62</v>
      </c>
      <c r="E304" s="33">
        <f>Tabla5[[#This Row],[BS]]/34.02</f>
        <v>2.8400940623162843</v>
      </c>
      <c r="F304" s="20"/>
      <c r="G304" s="23">
        <f>Tabla5[[#This Row],[DIVISA]]*F304</f>
        <v>0</v>
      </c>
    </row>
    <row r="305" spans="1:10" x14ac:dyDescent="0.2">
      <c r="A305" s="16">
        <v>3209</v>
      </c>
      <c r="B305" s="17" t="s">
        <v>755</v>
      </c>
      <c r="C305" s="17" t="s">
        <v>27</v>
      </c>
      <c r="D305" s="17">
        <v>80.290000000000006</v>
      </c>
      <c r="E305" s="33">
        <f>Tabla5[[#This Row],[BS]]/34.02</f>
        <v>2.3600823045267489</v>
      </c>
      <c r="F305" s="21"/>
      <c r="G305" s="23">
        <f>Tabla5[[#This Row],[DIVISA]]*F305</f>
        <v>0</v>
      </c>
    </row>
    <row r="306" spans="1:10" x14ac:dyDescent="0.2">
      <c r="A306" s="16">
        <v>2808</v>
      </c>
      <c r="B306" s="17" t="s">
        <v>189</v>
      </c>
      <c r="C306" s="17" t="s">
        <v>62</v>
      </c>
      <c r="D306" s="17">
        <v>55.11</v>
      </c>
      <c r="E306" s="33">
        <f>Tabla5[[#This Row],[BS]]/34.02</f>
        <v>1.6199294532627864</v>
      </c>
      <c r="F306" s="21"/>
      <c r="G306" s="23">
        <f>Tabla5[[#This Row],[DIVISA]]*F306</f>
        <v>0</v>
      </c>
    </row>
    <row r="307" spans="1:10" x14ac:dyDescent="0.2">
      <c r="A307" s="16">
        <v>161</v>
      </c>
      <c r="B307" s="17" t="s">
        <v>807</v>
      </c>
      <c r="C307" s="17" t="s">
        <v>62</v>
      </c>
      <c r="D307" s="17">
        <v>84.37</v>
      </c>
      <c r="E307" s="33">
        <f>Tabla5[[#This Row],[BS]]/34.02</f>
        <v>2.4800117577895353</v>
      </c>
      <c r="F307" s="21"/>
      <c r="G307" s="23">
        <f>Tabla5[[#This Row],[DIVISA]]*F307</f>
        <v>0</v>
      </c>
    </row>
    <row r="308" spans="1:10" x14ac:dyDescent="0.2">
      <c r="A308" s="16">
        <v>2216</v>
      </c>
      <c r="B308" s="17" t="s">
        <v>190</v>
      </c>
      <c r="C308" s="17" t="s">
        <v>80</v>
      </c>
      <c r="D308" s="17">
        <v>354.83</v>
      </c>
      <c r="E308" s="33">
        <f>Tabla5[[#This Row],[BS]]/34.02</f>
        <v>10.430041152263373</v>
      </c>
      <c r="F308" s="21"/>
      <c r="G308" s="23">
        <f>Tabla5[[#This Row],[DIVISA]]*F308</f>
        <v>0</v>
      </c>
    </row>
    <row r="309" spans="1:10" x14ac:dyDescent="0.2">
      <c r="A309" s="16">
        <v>2235</v>
      </c>
      <c r="B309" s="17" t="s">
        <v>1040</v>
      </c>
      <c r="C309" s="17" t="s">
        <v>62</v>
      </c>
      <c r="D309" s="17">
        <v>91.17</v>
      </c>
      <c r="E309" s="33">
        <f>Tabla5[[#This Row],[BS]]/34.02</f>
        <v>2.6798941798941796</v>
      </c>
      <c r="F309" s="20"/>
      <c r="G309" s="23">
        <f>Tabla5[[#This Row],[DIVISA]]*F309</f>
        <v>0</v>
      </c>
      <c r="H309" s="11"/>
      <c r="I309" s="105"/>
      <c r="J309" s="105"/>
    </row>
    <row r="310" spans="1:10" x14ac:dyDescent="0.2">
      <c r="A310" s="16">
        <v>3275</v>
      </c>
      <c r="B310" s="17" t="s">
        <v>1041</v>
      </c>
      <c r="C310" s="17" t="s">
        <v>62</v>
      </c>
      <c r="D310" s="17">
        <v>39.799999999999997</v>
      </c>
      <c r="E310" s="33">
        <f>Tabla5[[#This Row],[BS]]/34.02</f>
        <v>1.1699000587889474</v>
      </c>
      <c r="F310" s="21"/>
      <c r="G310" s="23">
        <f>Tabla5[[#This Row],[DIVISA]]*F310</f>
        <v>0</v>
      </c>
    </row>
    <row r="311" spans="1:10" x14ac:dyDescent="0.2">
      <c r="A311" s="16">
        <v>140</v>
      </c>
      <c r="B311" s="17" t="s">
        <v>1042</v>
      </c>
      <c r="C311" s="17" t="s">
        <v>118</v>
      </c>
      <c r="D311" s="17">
        <v>19.73</v>
      </c>
      <c r="E311" s="33">
        <f>Tabla5[[#This Row],[BS]]/34.02</f>
        <v>0.57995296884185765</v>
      </c>
      <c r="F311" s="20"/>
      <c r="G311" s="23">
        <f>Tabla5[[#This Row],[DIVISA]]*F311</f>
        <v>0</v>
      </c>
    </row>
    <row r="312" spans="1:10" ht="15.75" x14ac:dyDescent="0.25">
      <c r="A312" s="16">
        <v>2084</v>
      </c>
      <c r="B312" s="17" t="s">
        <v>191</v>
      </c>
      <c r="C312" s="17" t="s">
        <v>24</v>
      </c>
      <c r="D312" s="17">
        <v>130.51</v>
      </c>
      <c r="E312" s="33">
        <f>Tabla5[[#This Row],[BS]]/34.02</f>
        <v>3.8362727807172243</v>
      </c>
      <c r="F312" s="21"/>
      <c r="G312" s="23">
        <f>Tabla5[[#This Row],[DIVISA]]*F312</f>
        <v>0</v>
      </c>
      <c r="H312" s="13"/>
      <c r="I312" s="103"/>
      <c r="J312" s="103"/>
    </row>
    <row r="313" spans="1:10" x14ac:dyDescent="0.2">
      <c r="A313" s="16">
        <v>607</v>
      </c>
      <c r="B313" s="17" t="s">
        <v>192</v>
      </c>
      <c r="C313" s="17" t="s">
        <v>11</v>
      </c>
      <c r="D313" s="17">
        <v>84.71</v>
      </c>
      <c r="E313" s="33">
        <f>Tabla5[[#This Row],[BS]]/34.02</f>
        <v>2.4900058788947672</v>
      </c>
      <c r="F313" s="20"/>
      <c r="G313" s="23">
        <f>Tabla5[[#This Row],[DIVISA]]*F313</f>
        <v>0</v>
      </c>
    </row>
    <row r="314" spans="1:10" x14ac:dyDescent="0.2">
      <c r="A314" s="16">
        <v>2960</v>
      </c>
      <c r="B314" s="17" t="s">
        <v>938</v>
      </c>
      <c r="C314" s="17" t="s">
        <v>30</v>
      </c>
      <c r="D314" s="17">
        <v>60.22</v>
      </c>
      <c r="E314" s="38">
        <f>Tabla5[[#This Row],[BS]]/34.02</f>
        <v>1.7701352145796587</v>
      </c>
      <c r="F314" s="37"/>
      <c r="G314" s="23">
        <f>Tabla5[[#This Row],[DIVISA]]*F314</f>
        <v>0</v>
      </c>
    </row>
    <row r="315" spans="1:10" x14ac:dyDescent="0.2">
      <c r="A315" s="16">
        <v>204</v>
      </c>
      <c r="B315" s="17" t="s">
        <v>193</v>
      </c>
      <c r="C315" s="17" t="s">
        <v>49</v>
      </c>
      <c r="D315" s="17">
        <v>19.45</v>
      </c>
      <c r="E315" s="38">
        <f>Tabla5[[#This Row],[BS]]/34.02</f>
        <v>0.57172251616696057</v>
      </c>
      <c r="F315" s="37"/>
      <c r="G315" s="23">
        <f>Tabla5[[#This Row],[DIVISA]]*F315</f>
        <v>0</v>
      </c>
    </row>
    <row r="316" spans="1:10" x14ac:dyDescent="0.2">
      <c r="A316" s="16">
        <v>376</v>
      </c>
      <c r="B316" s="17" t="s">
        <v>624</v>
      </c>
      <c r="C316" s="17" t="s">
        <v>33</v>
      </c>
      <c r="D316" s="17">
        <v>11.91</v>
      </c>
      <c r="E316" s="45">
        <f>Tabla5[[#This Row],[BS]]/34.02</f>
        <v>0.35008818342151671</v>
      </c>
      <c r="F316" s="44"/>
      <c r="G316" s="23">
        <f>Tabla5[[#This Row],[DIVISA]]*F316</f>
        <v>0</v>
      </c>
    </row>
    <row r="317" spans="1:10" x14ac:dyDescent="0.2">
      <c r="A317" s="16">
        <v>98</v>
      </c>
      <c r="B317" s="17" t="s">
        <v>194</v>
      </c>
      <c r="C317" s="17" t="s">
        <v>115</v>
      </c>
      <c r="D317" s="17">
        <v>23.47</v>
      </c>
      <c r="E317" s="45">
        <f>Tabla5[[#This Row],[BS]]/34.02</f>
        <v>0.68988830099941201</v>
      </c>
      <c r="F317" s="44"/>
      <c r="G317" s="23">
        <f>Tabla5[[#This Row],[DIVISA]]*F317</f>
        <v>0</v>
      </c>
    </row>
    <row r="318" spans="1:10" x14ac:dyDescent="0.2">
      <c r="A318" s="16">
        <v>2757</v>
      </c>
      <c r="B318" s="17" t="s">
        <v>195</v>
      </c>
      <c r="C318" s="17" t="s">
        <v>32</v>
      </c>
      <c r="D318" s="17">
        <v>52.39</v>
      </c>
      <c r="E318" s="45">
        <f>Tabla5[[#This Row],[BS]]/34.02</f>
        <v>1.5399764844209287</v>
      </c>
      <c r="F318" s="44"/>
      <c r="G318" s="23">
        <f>Tabla5[[#This Row],[DIVISA]]*F318</f>
        <v>0</v>
      </c>
    </row>
    <row r="319" spans="1:10" x14ac:dyDescent="0.2">
      <c r="A319" s="16">
        <v>2502</v>
      </c>
      <c r="B319" s="17" t="s">
        <v>756</v>
      </c>
      <c r="C319" s="17" t="s">
        <v>27</v>
      </c>
      <c r="D319" s="17">
        <v>51.71</v>
      </c>
      <c r="E319" s="33">
        <f>Tabla5[[#This Row],[BS]]/34.02</f>
        <v>1.5199882422104642</v>
      </c>
      <c r="F319" s="20"/>
      <c r="G319" s="23">
        <f>Tabla5[[#This Row],[DIVISA]]*F319</f>
        <v>0</v>
      </c>
    </row>
    <row r="320" spans="1:10" x14ac:dyDescent="0.2">
      <c r="A320" s="16">
        <v>2788</v>
      </c>
      <c r="B320" s="17" t="s">
        <v>196</v>
      </c>
      <c r="C320" s="17" t="s">
        <v>40</v>
      </c>
      <c r="D320" s="17">
        <v>33.68</v>
      </c>
      <c r="E320" s="33">
        <f>Tabla5[[#This Row],[BS]]/34.02</f>
        <v>0.99000587889476765</v>
      </c>
      <c r="F320" s="20"/>
      <c r="G320" s="23">
        <f>Tabla5[[#This Row],[DIVISA]]*F320</f>
        <v>0</v>
      </c>
    </row>
    <row r="321" spans="1:7" x14ac:dyDescent="0.2">
      <c r="A321" s="16">
        <v>2528</v>
      </c>
      <c r="B321" s="17" t="s">
        <v>660</v>
      </c>
      <c r="C321" s="17" t="s">
        <v>646</v>
      </c>
      <c r="D321" s="17">
        <v>76.89</v>
      </c>
      <c r="E321" s="33">
        <f>Tabla5[[#This Row],[BS]]/34.02</f>
        <v>2.2601410934744268</v>
      </c>
      <c r="F321" s="20"/>
      <c r="G321" s="23">
        <f>Tabla5[[#This Row],[DIVISA]]*F321</f>
        <v>0</v>
      </c>
    </row>
    <row r="322" spans="1:7" x14ac:dyDescent="0.2">
      <c r="A322" s="16">
        <v>3510</v>
      </c>
      <c r="B322" s="17" t="s">
        <v>1056</v>
      </c>
      <c r="C322" s="17" t="s">
        <v>646</v>
      </c>
      <c r="D322" s="17">
        <v>154.79</v>
      </c>
      <c r="E322" s="33">
        <f>Tabla5[[#This Row],[BS]]/34.02</f>
        <v>4.5499706055261608</v>
      </c>
      <c r="F322" s="21"/>
      <c r="G322" s="23">
        <f>Tabla5[[#This Row],[DIVISA]]*F322</f>
        <v>0</v>
      </c>
    </row>
    <row r="323" spans="1:7" x14ac:dyDescent="0.2">
      <c r="A323" s="16">
        <v>873</v>
      </c>
      <c r="B323" s="17" t="s">
        <v>197</v>
      </c>
      <c r="C323" s="17" t="s">
        <v>18</v>
      </c>
      <c r="D323" s="17">
        <v>118.05</v>
      </c>
      <c r="E323" s="33">
        <f>Tabla5[[#This Row],[BS]]/34.02</f>
        <v>3.470017636684303</v>
      </c>
      <c r="F323" s="21"/>
      <c r="G323" s="23">
        <f>Tabla5[[#This Row],[DIVISA]]*F323</f>
        <v>0</v>
      </c>
    </row>
    <row r="324" spans="1:7" x14ac:dyDescent="0.2">
      <c r="A324" s="16">
        <v>2143</v>
      </c>
      <c r="B324" s="17" t="s">
        <v>570</v>
      </c>
      <c r="C324" s="17" t="s">
        <v>65</v>
      </c>
      <c r="D324" s="17">
        <v>265.02</v>
      </c>
      <c r="E324" s="33">
        <f>Tabla5[[#This Row],[BS]]/34.02</f>
        <v>7.7901234567901225</v>
      </c>
      <c r="F324" s="21"/>
      <c r="G324" s="23">
        <f>Tabla5[[#This Row],[DIVISA]]*F324</f>
        <v>0</v>
      </c>
    </row>
    <row r="325" spans="1:7" x14ac:dyDescent="0.2">
      <c r="A325" s="16">
        <v>732</v>
      </c>
      <c r="B325" s="17" t="s">
        <v>1043</v>
      </c>
      <c r="C325" s="17" t="s">
        <v>18</v>
      </c>
      <c r="D325" s="17">
        <v>87.43</v>
      </c>
      <c r="E325" s="33">
        <f>Tabla5[[#This Row],[BS]]/34.02</f>
        <v>2.5699588477366255</v>
      </c>
      <c r="F325" s="21"/>
      <c r="G325" s="23">
        <f>Tabla5[[#This Row],[DIVISA]]*F325</f>
        <v>0</v>
      </c>
    </row>
    <row r="326" spans="1:7" x14ac:dyDescent="0.2">
      <c r="A326" s="16">
        <v>1140</v>
      </c>
      <c r="B326" s="17" t="s">
        <v>198</v>
      </c>
      <c r="C326" s="17" t="s">
        <v>22</v>
      </c>
      <c r="D326" s="17">
        <v>61.92</v>
      </c>
      <c r="E326" s="33">
        <f>Tabla5[[#This Row],[BS]]/34.02</f>
        <v>1.82010582010582</v>
      </c>
      <c r="F326" s="20"/>
      <c r="G326" s="23">
        <f>Tabla5[[#This Row],[DIVISA]]*F326</f>
        <v>0</v>
      </c>
    </row>
    <row r="327" spans="1:7" x14ac:dyDescent="0.2">
      <c r="A327" s="16">
        <v>1117</v>
      </c>
      <c r="B327" s="17" t="s">
        <v>199</v>
      </c>
      <c r="C327" s="17" t="s">
        <v>162</v>
      </c>
      <c r="D327" s="17">
        <v>236.1</v>
      </c>
      <c r="E327" s="33">
        <f>Tabla5[[#This Row],[BS]]/34.02</f>
        <v>6.9400352733686059</v>
      </c>
      <c r="F327" s="21"/>
      <c r="G327" s="23">
        <f>Tabla5[[#This Row],[DIVISA]]*F327</f>
        <v>0</v>
      </c>
    </row>
    <row r="328" spans="1:7" x14ac:dyDescent="0.2">
      <c r="A328" s="16">
        <v>2630</v>
      </c>
      <c r="B328" s="17" t="s">
        <v>1058</v>
      </c>
      <c r="C328" s="17" t="s">
        <v>74</v>
      </c>
      <c r="D328" s="17">
        <v>88.45</v>
      </c>
      <c r="E328" s="33">
        <f>Tabla5[[#This Row],[BS]]/34.02</f>
        <v>2.5999412110523221</v>
      </c>
      <c r="F328" s="26"/>
      <c r="G328" s="23">
        <f>Tabla5[[#This Row],[DIVISA]]*F328</f>
        <v>0</v>
      </c>
    </row>
    <row r="329" spans="1:7" x14ac:dyDescent="0.2">
      <c r="A329" s="16">
        <v>2917</v>
      </c>
      <c r="B329" s="17" t="s">
        <v>200</v>
      </c>
      <c r="C329" s="17" t="s">
        <v>36</v>
      </c>
      <c r="D329" s="17">
        <v>170.83</v>
      </c>
      <c r="E329" s="45">
        <f>Tabla5[[#This Row],[BS]]/34.02</f>
        <v>5.0214579659024103</v>
      </c>
      <c r="F329" s="44"/>
      <c r="G329" s="23">
        <f>Tabla5[[#This Row],[DIVISA]]*F329</f>
        <v>0</v>
      </c>
    </row>
    <row r="330" spans="1:7" x14ac:dyDescent="0.2">
      <c r="A330" s="16">
        <v>554</v>
      </c>
      <c r="B330" s="17" t="s">
        <v>201</v>
      </c>
      <c r="C330" s="17" t="s">
        <v>202</v>
      </c>
      <c r="D330" s="17">
        <v>54.43</v>
      </c>
      <c r="E330" s="33">
        <f>Tabla5[[#This Row],[BS]]/34.02</f>
        <v>1.5999412110523219</v>
      </c>
      <c r="F330" s="26"/>
      <c r="G330" s="23">
        <f>Tabla5[[#This Row],[DIVISA]]*F330</f>
        <v>0</v>
      </c>
    </row>
    <row r="331" spans="1:7" x14ac:dyDescent="0.2">
      <c r="A331" s="16">
        <v>104</v>
      </c>
      <c r="B331" s="17" t="s">
        <v>1070</v>
      </c>
      <c r="C331" s="17" t="s">
        <v>26</v>
      </c>
      <c r="D331" s="17">
        <v>39.46</v>
      </c>
      <c r="E331" s="33">
        <f>Tabla5[[#This Row],[BS]]/34.02</f>
        <v>1.1599059376837153</v>
      </c>
      <c r="F331" s="21"/>
      <c r="G331" s="23">
        <f>Tabla5[[#This Row],[DIVISA]]*F331</f>
        <v>0</v>
      </c>
    </row>
    <row r="332" spans="1:7" x14ac:dyDescent="0.2">
      <c r="A332" s="16">
        <v>2396</v>
      </c>
      <c r="B332" s="17" t="s">
        <v>1091</v>
      </c>
      <c r="C332" s="17" t="s">
        <v>55</v>
      </c>
      <c r="D332" s="17">
        <v>64.3</v>
      </c>
      <c r="E332" s="33">
        <f>Tabla5[[#This Row],[BS]]/34.02</f>
        <v>1.8900646678424453</v>
      </c>
      <c r="F332" s="26"/>
      <c r="G332" s="23">
        <f>Tabla5[[#This Row],[DIVISA]]*F332</f>
        <v>0</v>
      </c>
    </row>
    <row r="333" spans="1:7" x14ac:dyDescent="0.2">
      <c r="A333" s="16">
        <v>2317</v>
      </c>
      <c r="B333" s="17" t="s">
        <v>808</v>
      </c>
      <c r="C333" s="17" t="s">
        <v>38</v>
      </c>
      <c r="D333" s="17">
        <v>28.24</v>
      </c>
      <c r="E333" s="33">
        <f>Tabla5[[#This Row],[BS]]/34.02</f>
        <v>0.83009994121105224</v>
      </c>
      <c r="F333" s="21"/>
      <c r="G333" s="23">
        <f>Tabla5[[#This Row],[DIVISA]]*F333</f>
        <v>0</v>
      </c>
    </row>
    <row r="334" spans="1:7" x14ac:dyDescent="0.2">
      <c r="A334" s="16">
        <v>2228</v>
      </c>
      <c r="B334" s="17" t="s">
        <v>514</v>
      </c>
      <c r="C334" s="17" t="s">
        <v>53</v>
      </c>
      <c r="D334" s="17">
        <v>178.95</v>
      </c>
      <c r="E334" s="33">
        <f>Tabla5[[#This Row],[BS]]/34.02</f>
        <v>5.2601410934744264</v>
      </c>
      <c r="F334" s="20"/>
      <c r="G334" s="23">
        <f>Tabla5[[#This Row],[DIVISA]]*F334</f>
        <v>0</v>
      </c>
    </row>
    <row r="335" spans="1:7" x14ac:dyDescent="0.2">
      <c r="A335" s="16">
        <v>3027</v>
      </c>
      <c r="B335" s="17" t="s">
        <v>203</v>
      </c>
      <c r="C335" s="17" t="s">
        <v>63</v>
      </c>
      <c r="D335" s="17">
        <v>210.17</v>
      </c>
      <c r="E335" s="33">
        <f>Tabla5[[#This Row],[BS]]/34.02</f>
        <v>6.1778365667254551</v>
      </c>
      <c r="F335" s="21"/>
      <c r="G335" s="23">
        <f>Tabla5[[#This Row],[DIVISA]]*F335</f>
        <v>0</v>
      </c>
    </row>
    <row r="336" spans="1:7" x14ac:dyDescent="0.2">
      <c r="A336" s="16">
        <v>2188</v>
      </c>
      <c r="B336" s="17" t="s">
        <v>1044</v>
      </c>
      <c r="C336" s="17" t="s">
        <v>18</v>
      </c>
      <c r="D336" s="17">
        <v>118.39</v>
      </c>
      <c r="E336" s="33">
        <f>Tabla5[[#This Row],[BS]]/34.02</f>
        <v>3.4800117577895353</v>
      </c>
      <c r="F336" s="20"/>
      <c r="G336" s="23">
        <f>Tabla5[[#This Row],[DIVISA]]*F336</f>
        <v>0</v>
      </c>
    </row>
    <row r="337" spans="1:7" x14ac:dyDescent="0.2">
      <c r="A337" s="16">
        <v>3358</v>
      </c>
      <c r="B337" s="17" t="s">
        <v>661</v>
      </c>
      <c r="C337" s="17" t="s">
        <v>642</v>
      </c>
      <c r="D337" s="17">
        <v>155.94999999999999</v>
      </c>
      <c r="E337" s="33">
        <f>Tabla5[[#This Row],[BS]]/34.02</f>
        <v>4.5840681951793059</v>
      </c>
      <c r="F337" s="21"/>
      <c r="G337" s="23">
        <f>Tabla5[[#This Row],[DIVISA]]*F337</f>
        <v>0</v>
      </c>
    </row>
    <row r="338" spans="1:7" x14ac:dyDescent="0.2">
      <c r="A338" s="16">
        <v>2207</v>
      </c>
      <c r="B338" s="17" t="s">
        <v>611</v>
      </c>
      <c r="C338" s="17" t="s">
        <v>140</v>
      </c>
      <c r="D338" s="17">
        <v>218.41</v>
      </c>
      <c r="E338" s="33">
        <f>Tabla5[[#This Row],[BS]]/34.02</f>
        <v>6.4200470311581412</v>
      </c>
      <c r="F338" s="20"/>
      <c r="G338" s="23">
        <f>Tabla5[[#This Row],[DIVISA]]*F338</f>
        <v>0</v>
      </c>
    </row>
    <row r="339" spans="1:7" x14ac:dyDescent="0.2">
      <c r="A339" s="16">
        <v>2435</v>
      </c>
      <c r="B339" s="17" t="s">
        <v>625</v>
      </c>
      <c r="C339" s="17" t="s">
        <v>27</v>
      </c>
      <c r="D339" s="17">
        <v>179.63</v>
      </c>
      <c r="E339" s="33">
        <f>Tabla5[[#This Row],[BS]]/34.02</f>
        <v>5.2801293356848902</v>
      </c>
      <c r="F339" s="20"/>
      <c r="G339" s="23">
        <f>Tabla5[[#This Row],[DIVISA]]*F339</f>
        <v>0</v>
      </c>
    </row>
    <row r="340" spans="1:7" x14ac:dyDescent="0.2">
      <c r="A340" s="16">
        <v>3111</v>
      </c>
      <c r="B340" s="17" t="s">
        <v>939</v>
      </c>
      <c r="C340" s="17" t="s">
        <v>30</v>
      </c>
      <c r="D340" s="17">
        <v>248.35</v>
      </c>
      <c r="E340" s="33">
        <f>Tabla5[[#This Row],[BS]]/34.02</f>
        <v>7.3001175778953549</v>
      </c>
      <c r="F340" s="20"/>
      <c r="G340" s="23">
        <f>Tabla5[[#This Row],[DIVISA]]*F340</f>
        <v>0</v>
      </c>
    </row>
    <row r="341" spans="1:7" x14ac:dyDescent="0.2">
      <c r="A341" s="16">
        <v>3183</v>
      </c>
      <c r="B341" s="17" t="s">
        <v>204</v>
      </c>
      <c r="C341" s="17" t="s">
        <v>27</v>
      </c>
      <c r="D341" s="17">
        <v>135.06</v>
      </c>
      <c r="E341" s="33">
        <f>Tabla5[[#This Row],[BS]]/34.02</f>
        <v>3.970017636684303</v>
      </c>
      <c r="F341" s="20"/>
      <c r="G341" s="23">
        <f>Tabla5[[#This Row],[DIVISA]]*F341</f>
        <v>0</v>
      </c>
    </row>
    <row r="342" spans="1:7" x14ac:dyDescent="0.2">
      <c r="A342" s="16">
        <v>3473</v>
      </c>
      <c r="B342" s="17" t="s">
        <v>940</v>
      </c>
      <c r="C342" s="17" t="s">
        <v>30</v>
      </c>
      <c r="D342" s="17">
        <v>272.83999999999997</v>
      </c>
      <c r="E342" s="45">
        <f>Tabla5[[#This Row],[BS]]/34.02</f>
        <v>8.0199882422104629</v>
      </c>
      <c r="F342" s="44"/>
      <c r="G342" s="23">
        <f>Tabla5[[#This Row],[DIVISA]]*F342</f>
        <v>0</v>
      </c>
    </row>
    <row r="343" spans="1:7" x14ac:dyDescent="0.2">
      <c r="A343" s="16">
        <v>159</v>
      </c>
      <c r="B343" s="17" t="s">
        <v>1045</v>
      </c>
      <c r="C343" s="17" t="s">
        <v>62</v>
      </c>
      <c r="D343" s="17">
        <v>61.92</v>
      </c>
      <c r="E343" s="33">
        <f>Tabla5[[#This Row],[BS]]/34.02</f>
        <v>1.82010582010582</v>
      </c>
      <c r="F343" s="20"/>
      <c r="G343" s="23">
        <f>Tabla5[[#This Row],[DIVISA]]*F343</f>
        <v>0</v>
      </c>
    </row>
    <row r="344" spans="1:7" x14ac:dyDescent="0.2">
      <c r="A344" s="16">
        <v>2859</v>
      </c>
      <c r="B344" s="17" t="s">
        <v>205</v>
      </c>
      <c r="C344" s="17" t="s">
        <v>112</v>
      </c>
      <c r="D344" s="17">
        <v>90.12</v>
      </c>
      <c r="E344" s="33">
        <f>Tabla5[[#This Row],[BS]]/34.02</f>
        <v>2.6490299823633157</v>
      </c>
      <c r="F344" s="20"/>
      <c r="G344" s="23">
        <f>Tabla5[[#This Row],[DIVISA]]*F344</f>
        <v>0</v>
      </c>
    </row>
    <row r="345" spans="1:7" x14ac:dyDescent="0.2">
      <c r="A345" s="16">
        <v>1135</v>
      </c>
      <c r="B345" s="17" t="s">
        <v>615</v>
      </c>
      <c r="C345" s="17" t="s">
        <v>40</v>
      </c>
      <c r="D345" s="17">
        <v>61.04</v>
      </c>
      <c r="E345" s="33">
        <f>Tabla5[[#This Row],[BS]]/34.02</f>
        <v>1.7942386831275718</v>
      </c>
      <c r="F345" s="21"/>
      <c r="G345" s="23">
        <f>Tabla5[[#This Row],[DIVISA]]*F345</f>
        <v>0</v>
      </c>
    </row>
    <row r="346" spans="1:7" x14ac:dyDescent="0.2">
      <c r="A346" s="16">
        <v>387</v>
      </c>
      <c r="B346" s="17" t="s">
        <v>516</v>
      </c>
      <c r="C346" s="17" t="s">
        <v>40</v>
      </c>
      <c r="D346" s="17">
        <v>92.21</v>
      </c>
      <c r="E346" s="33">
        <f>Tabla5[[#This Row],[BS]]/34.02</f>
        <v>2.7104644326866545</v>
      </c>
      <c r="F346" s="21"/>
      <c r="G346" s="23">
        <f>Tabla5[[#This Row],[DIVISA]]*F346</f>
        <v>0</v>
      </c>
    </row>
    <row r="347" spans="1:7" x14ac:dyDescent="0.2">
      <c r="A347" s="16">
        <v>265</v>
      </c>
      <c r="B347" s="17" t="s">
        <v>717</v>
      </c>
      <c r="C347" s="17" t="s">
        <v>40</v>
      </c>
      <c r="D347" s="17">
        <v>57.14</v>
      </c>
      <c r="E347" s="33">
        <f>Tabla5[[#This Row],[BS]]/34.02</f>
        <v>1.6796002351557906</v>
      </c>
      <c r="F347" s="20"/>
      <c r="G347" s="23">
        <f>Tabla5[[#This Row],[DIVISA]]*F347</f>
        <v>0</v>
      </c>
    </row>
    <row r="348" spans="1:7" x14ac:dyDescent="0.2">
      <c r="A348" s="16">
        <v>2531</v>
      </c>
      <c r="B348" s="17" t="s">
        <v>809</v>
      </c>
      <c r="C348" s="17" t="s">
        <v>58</v>
      </c>
      <c r="D348" s="17">
        <v>95.6</v>
      </c>
      <c r="E348" s="33">
        <f>Tabla5[[#This Row],[BS]]/34.02</f>
        <v>2.8101116990005877</v>
      </c>
      <c r="F348" s="21"/>
      <c r="G348" s="23">
        <f>Tabla5[[#This Row],[DIVISA]]*F348</f>
        <v>0</v>
      </c>
    </row>
    <row r="349" spans="1:7" x14ac:dyDescent="0.2">
      <c r="A349" s="16">
        <v>811</v>
      </c>
      <c r="B349" s="17" t="s">
        <v>1071</v>
      </c>
      <c r="C349" s="17" t="s">
        <v>26</v>
      </c>
      <c r="D349" s="17">
        <v>70.42</v>
      </c>
      <c r="E349" s="45">
        <f>Tabla5[[#This Row],[BS]]/34.02</f>
        <v>2.0699588477366255</v>
      </c>
      <c r="F349" s="44"/>
      <c r="G349" s="23">
        <f>Tabla5[[#This Row],[DIVISA]]*F349</f>
        <v>0</v>
      </c>
    </row>
    <row r="350" spans="1:7" x14ac:dyDescent="0.2">
      <c r="A350" s="16">
        <v>1134</v>
      </c>
      <c r="B350" s="17" t="s">
        <v>720</v>
      </c>
      <c r="C350" s="17" t="s">
        <v>40</v>
      </c>
      <c r="D350" s="17">
        <v>112.99</v>
      </c>
      <c r="E350" s="33">
        <f>Tabla5[[#This Row],[BS]]/34.02</f>
        <v>3.3212815990593763</v>
      </c>
      <c r="F350" s="20"/>
      <c r="G350" s="23">
        <f>Tabla5[[#This Row],[DIVISA]]*F350</f>
        <v>0</v>
      </c>
    </row>
    <row r="351" spans="1:7" x14ac:dyDescent="0.2">
      <c r="A351" s="16">
        <v>3178</v>
      </c>
      <c r="B351" s="17" t="s">
        <v>206</v>
      </c>
      <c r="C351" s="17" t="s">
        <v>33</v>
      </c>
      <c r="D351" s="17">
        <v>19.39</v>
      </c>
      <c r="E351" s="33">
        <f>Tabla5[[#This Row],[BS]]/34.02</f>
        <v>0.56995884773662553</v>
      </c>
      <c r="F351" s="20"/>
      <c r="G351" s="23">
        <f>Tabla5[[#This Row],[DIVISA]]*F351</f>
        <v>0</v>
      </c>
    </row>
    <row r="352" spans="1:7" x14ac:dyDescent="0.2">
      <c r="A352" s="16">
        <v>493</v>
      </c>
      <c r="B352" s="17" t="s">
        <v>207</v>
      </c>
      <c r="C352" s="17" t="s">
        <v>42</v>
      </c>
      <c r="D352" s="17">
        <v>33.46</v>
      </c>
      <c r="E352" s="33">
        <f>Tabla5[[#This Row],[BS]]/34.02</f>
        <v>0.98353909465020573</v>
      </c>
      <c r="F352" s="21"/>
      <c r="G352" s="23">
        <f>Tabla5[[#This Row],[DIVISA]]*F352</f>
        <v>0</v>
      </c>
    </row>
    <row r="353" spans="1:7" x14ac:dyDescent="0.2">
      <c r="A353" s="16">
        <v>176</v>
      </c>
      <c r="B353" s="17" t="s">
        <v>616</v>
      </c>
      <c r="C353" s="17" t="s">
        <v>115</v>
      </c>
      <c r="D353" s="17">
        <v>174.86</v>
      </c>
      <c r="E353" s="33">
        <f>Tabla5[[#This Row],[BS]]/34.02</f>
        <v>5.1399176954732511</v>
      </c>
      <c r="F353" s="20"/>
      <c r="G353" s="23">
        <f>Tabla5[[#This Row],[DIVISA]]*F353</f>
        <v>0</v>
      </c>
    </row>
    <row r="354" spans="1:7" x14ac:dyDescent="0.2">
      <c r="A354" s="16">
        <v>3141</v>
      </c>
      <c r="B354" s="17" t="s">
        <v>941</v>
      </c>
      <c r="C354" s="17" t="s">
        <v>30</v>
      </c>
      <c r="D354" s="17">
        <v>160.91</v>
      </c>
      <c r="E354" s="33">
        <f>Tabla5[[#This Row],[BS]]/34.02</f>
        <v>4.7298647854203404</v>
      </c>
      <c r="F354" s="21"/>
      <c r="G354" s="23">
        <f>Tabla5[[#This Row],[DIVISA]]*F354</f>
        <v>0</v>
      </c>
    </row>
    <row r="355" spans="1:7" x14ac:dyDescent="0.2">
      <c r="A355" s="16">
        <v>3379</v>
      </c>
      <c r="B355" s="17" t="s">
        <v>695</v>
      </c>
      <c r="C355" s="17" t="s">
        <v>46</v>
      </c>
      <c r="D355" s="17">
        <v>308.56</v>
      </c>
      <c r="E355" s="33">
        <f>Tabla5[[#This Row],[BS]]/34.02</f>
        <v>9.0699588477366255</v>
      </c>
      <c r="F355" s="21"/>
      <c r="G355" s="23">
        <f>Tabla5[[#This Row],[DIVISA]]*F355</f>
        <v>0</v>
      </c>
    </row>
    <row r="356" spans="1:7" x14ac:dyDescent="0.2">
      <c r="A356" s="16">
        <v>2085</v>
      </c>
      <c r="B356" s="17" t="s">
        <v>498</v>
      </c>
      <c r="C356" s="17" t="s">
        <v>24</v>
      </c>
      <c r="D356" s="17">
        <v>101.62</v>
      </c>
      <c r="E356" s="33">
        <f>Tabla5[[#This Row],[BS]]/34.02</f>
        <v>2.9870664315108759</v>
      </c>
      <c r="F356" s="21"/>
      <c r="G356" s="23">
        <f>Tabla5[[#This Row],[DIVISA]]*F356</f>
        <v>0</v>
      </c>
    </row>
    <row r="357" spans="1:7" x14ac:dyDescent="0.2">
      <c r="A357" s="16">
        <v>2086</v>
      </c>
      <c r="B357" s="17" t="s">
        <v>497</v>
      </c>
      <c r="C357" s="17" t="s">
        <v>24</v>
      </c>
      <c r="D357" s="17">
        <v>189.61</v>
      </c>
      <c r="E357" s="33">
        <f>Tabla5[[#This Row],[BS]]/34.02</f>
        <v>5.5734861845972956</v>
      </c>
      <c r="F357" s="21"/>
      <c r="G357" s="23">
        <f>Tabla5[[#This Row],[DIVISA]]*F357</f>
        <v>0</v>
      </c>
    </row>
    <row r="358" spans="1:7" x14ac:dyDescent="0.2">
      <c r="A358" s="16">
        <v>3253</v>
      </c>
      <c r="B358" s="17" t="s">
        <v>499</v>
      </c>
      <c r="C358" s="17" t="s">
        <v>24</v>
      </c>
      <c r="D358" s="17">
        <v>958.68</v>
      </c>
      <c r="E358" s="33">
        <f>Tabla5[[#This Row],[BS]]/34.02</f>
        <v>28.179894179894177</v>
      </c>
      <c r="F358" s="21"/>
      <c r="G358" s="23">
        <f>Tabla5[[#This Row],[DIVISA]]*F358</f>
        <v>0</v>
      </c>
    </row>
    <row r="359" spans="1:7" x14ac:dyDescent="0.2">
      <c r="A359" s="16">
        <v>3024</v>
      </c>
      <c r="B359" s="17" t="s">
        <v>810</v>
      </c>
      <c r="C359" s="17" t="s">
        <v>24</v>
      </c>
      <c r="D359" s="17">
        <v>140.47</v>
      </c>
      <c r="E359" s="33">
        <f>Tabla5[[#This Row],[BS]]/34.02</f>
        <v>4.129041740152851</v>
      </c>
      <c r="F359" s="21"/>
      <c r="G359" s="23">
        <f>Tabla5[[#This Row],[DIVISA]]*F359</f>
        <v>0</v>
      </c>
    </row>
    <row r="360" spans="1:7" x14ac:dyDescent="0.2">
      <c r="A360" s="16">
        <v>2294</v>
      </c>
      <c r="B360" s="17" t="s">
        <v>811</v>
      </c>
      <c r="C360" s="17" t="s">
        <v>107</v>
      </c>
      <c r="D360" s="17">
        <v>8.85</v>
      </c>
      <c r="E360" s="33">
        <f>Tabla5[[#This Row],[BS]]/34.02</f>
        <v>0.26014109347442677</v>
      </c>
      <c r="F360" s="20"/>
      <c r="G360" s="23">
        <f>Tabla5[[#This Row],[DIVISA]]*F360</f>
        <v>0</v>
      </c>
    </row>
    <row r="361" spans="1:7" x14ac:dyDescent="0.2">
      <c r="A361" s="16">
        <v>2505</v>
      </c>
      <c r="B361" s="17" t="s">
        <v>626</v>
      </c>
      <c r="C361" s="17" t="s">
        <v>27</v>
      </c>
      <c r="D361" s="17">
        <v>11.91</v>
      </c>
      <c r="E361" s="33">
        <f>Tabla5[[#This Row],[BS]]/34.02</f>
        <v>0.35008818342151671</v>
      </c>
      <c r="F361" s="21"/>
      <c r="G361" s="23">
        <f>Tabla5[[#This Row],[DIVISA]]*F361</f>
        <v>0</v>
      </c>
    </row>
    <row r="362" spans="1:7" x14ac:dyDescent="0.2">
      <c r="A362" s="16">
        <v>3359</v>
      </c>
      <c r="B362" s="17" t="s">
        <v>662</v>
      </c>
      <c r="C362" s="17" t="s">
        <v>642</v>
      </c>
      <c r="D362" s="17">
        <v>160.81</v>
      </c>
      <c r="E362" s="33">
        <f>Tabla5[[#This Row],[BS]]/34.02</f>
        <v>4.7269253380364491</v>
      </c>
      <c r="F362" s="21"/>
      <c r="G362" s="23">
        <f>Tabla5[[#This Row],[DIVISA]]*F362</f>
        <v>0</v>
      </c>
    </row>
    <row r="363" spans="1:7" x14ac:dyDescent="0.2">
      <c r="A363" s="16">
        <v>1161</v>
      </c>
      <c r="B363" s="17" t="s">
        <v>812</v>
      </c>
      <c r="C363" s="17" t="s">
        <v>18</v>
      </c>
      <c r="D363" s="17">
        <v>103.08</v>
      </c>
      <c r="E363" s="33">
        <f>Tabla5[[#This Row],[BS]]/34.02</f>
        <v>3.0299823633156961</v>
      </c>
      <c r="F363" s="20"/>
      <c r="G363" s="23">
        <f>Tabla5[[#This Row],[DIVISA]]*F363</f>
        <v>0</v>
      </c>
    </row>
    <row r="364" spans="1:7" x14ac:dyDescent="0.2">
      <c r="A364" s="16">
        <v>874</v>
      </c>
      <c r="B364" s="17" t="s">
        <v>617</v>
      </c>
      <c r="C364" s="17" t="s">
        <v>18</v>
      </c>
      <c r="D364" s="17">
        <v>116.35</v>
      </c>
      <c r="E364" s="45">
        <f>Tabla5[[#This Row],[BS]]/34.02</f>
        <v>3.4200470311581417</v>
      </c>
      <c r="F364" s="44"/>
      <c r="G364" s="23">
        <f>Tabla5[[#This Row],[DIVISA]]*F364</f>
        <v>0</v>
      </c>
    </row>
    <row r="365" spans="1:7" x14ac:dyDescent="0.2">
      <c r="A365" s="16">
        <v>3360</v>
      </c>
      <c r="B365" s="17" t="s">
        <v>663</v>
      </c>
      <c r="C365" s="17" t="s">
        <v>642</v>
      </c>
      <c r="D365" s="17">
        <v>120.16</v>
      </c>
      <c r="E365" s="45">
        <f>Tabla5[[#This Row],[BS]]/34.02</f>
        <v>3.5320399764844206</v>
      </c>
      <c r="F365" s="44"/>
      <c r="G365" s="23">
        <f>Tabla5[[#This Row],[DIVISA]]*F365</f>
        <v>0</v>
      </c>
    </row>
    <row r="366" spans="1:7" x14ac:dyDescent="0.2">
      <c r="A366" s="16">
        <v>2305</v>
      </c>
      <c r="B366" s="17" t="s">
        <v>208</v>
      </c>
      <c r="C366" s="17" t="s">
        <v>18</v>
      </c>
      <c r="D366" s="17">
        <v>126.21</v>
      </c>
      <c r="E366" s="45">
        <f>Tabla5[[#This Row],[BS]]/34.02</f>
        <v>3.7098765432098761</v>
      </c>
      <c r="F366" s="44"/>
      <c r="G366" s="23">
        <f>Tabla5[[#This Row],[DIVISA]]*F366</f>
        <v>0</v>
      </c>
    </row>
    <row r="367" spans="1:7" x14ac:dyDescent="0.2">
      <c r="A367" s="16">
        <v>3265</v>
      </c>
      <c r="B367" s="17" t="s">
        <v>1081</v>
      </c>
      <c r="C367" s="17" t="s">
        <v>150</v>
      </c>
      <c r="D367" s="17">
        <v>91.51</v>
      </c>
      <c r="E367" s="45">
        <f>Tabla5[[#This Row],[BS]]/34.02</f>
        <v>2.6898883009994119</v>
      </c>
      <c r="F367" s="44"/>
      <c r="G367" s="23">
        <f>Tabla5[[#This Row],[DIVISA]]*F367</f>
        <v>0</v>
      </c>
    </row>
    <row r="368" spans="1:7" x14ac:dyDescent="0.2">
      <c r="A368" s="16">
        <v>3281</v>
      </c>
      <c r="B368" s="17" t="s">
        <v>548</v>
      </c>
      <c r="C368" s="17" t="s">
        <v>549</v>
      </c>
      <c r="D368" s="17">
        <v>61.92</v>
      </c>
      <c r="E368" s="45">
        <f>Tabla5[[#This Row],[BS]]/34.02</f>
        <v>1.82010582010582</v>
      </c>
      <c r="F368" s="44"/>
      <c r="G368" s="23">
        <f>Tabla5[[#This Row],[DIVISA]]*F368</f>
        <v>0</v>
      </c>
    </row>
    <row r="369" spans="1:7" x14ac:dyDescent="0.2">
      <c r="A369" s="16">
        <v>2861</v>
      </c>
      <c r="B369" s="17" t="s">
        <v>209</v>
      </c>
      <c r="C369" s="17" t="s">
        <v>112</v>
      </c>
      <c r="D369" s="17">
        <v>119.85</v>
      </c>
      <c r="E369" s="45">
        <f>Tabla5[[#This Row],[BS]]/34.02</f>
        <v>3.522927689594356</v>
      </c>
      <c r="F369" s="44"/>
      <c r="G369" s="23">
        <f>Tabla5[[#This Row],[DIVISA]]*F369</f>
        <v>0</v>
      </c>
    </row>
    <row r="370" spans="1:7" x14ac:dyDescent="0.2">
      <c r="A370" s="16">
        <v>2918</v>
      </c>
      <c r="B370" s="17" t="s">
        <v>210</v>
      </c>
      <c r="C370" s="17" t="s">
        <v>36</v>
      </c>
      <c r="D370" s="17">
        <v>120.29</v>
      </c>
      <c r="E370" s="45">
        <f>Tabla5[[#This Row],[BS]]/34.02</f>
        <v>3.5358612580834801</v>
      </c>
      <c r="F370" s="44"/>
      <c r="G370" s="23">
        <f>Tabla5[[#This Row],[DIVISA]]*F370</f>
        <v>0</v>
      </c>
    </row>
    <row r="371" spans="1:7" x14ac:dyDescent="0.2">
      <c r="A371" s="16">
        <v>2860</v>
      </c>
      <c r="B371" s="17" t="s">
        <v>211</v>
      </c>
      <c r="C371" s="17" t="s">
        <v>112</v>
      </c>
      <c r="D371" s="17">
        <v>90.12</v>
      </c>
      <c r="E371" s="45">
        <f>Tabla5[[#This Row],[BS]]/34.02</f>
        <v>2.6490299823633157</v>
      </c>
      <c r="F371" s="44"/>
      <c r="G371" s="23">
        <f>Tabla5[[#This Row],[DIVISA]]*F371</f>
        <v>0</v>
      </c>
    </row>
    <row r="372" spans="1:7" x14ac:dyDescent="0.2">
      <c r="A372" s="16">
        <v>2862</v>
      </c>
      <c r="B372" s="17" t="s">
        <v>813</v>
      </c>
      <c r="C372" s="17" t="s">
        <v>112</v>
      </c>
      <c r="D372" s="17">
        <v>127.68</v>
      </c>
      <c r="E372" s="45">
        <f>Tabla5[[#This Row],[BS]]/34.02</f>
        <v>3.7530864197530862</v>
      </c>
      <c r="F372" s="44"/>
      <c r="G372" s="23">
        <f>Tabla5[[#This Row],[DIVISA]]*F372</f>
        <v>0</v>
      </c>
    </row>
    <row r="373" spans="1:7" x14ac:dyDescent="0.2">
      <c r="A373" s="16">
        <v>3282</v>
      </c>
      <c r="B373" s="17" t="s">
        <v>550</v>
      </c>
      <c r="C373" s="17" t="s">
        <v>549</v>
      </c>
      <c r="D373" s="17">
        <v>61.92</v>
      </c>
      <c r="E373" s="45">
        <f>Tabla5[[#This Row],[BS]]/34.02</f>
        <v>1.82010582010582</v>
      </c>
      <c r="F373" s="44"/>
      <c r="G373" s="23">
        <f>Tabla5[[#This Row],[DIVISA]]*F373</f>
        <v>0</v>
      </c>
    </row>
    <row r="374" spans="1:7" x14ac:dyDescent="0.2">
      <c r="A374" s="16">
        <v>3389</v>
      </c>
      <c r="B374" s="17" t="s">
        <v>814</v>
      </c>
      <c r="C374" s="17" t="s">
        <v>716</v>
      </c>
      <c r="D374" s="17">
        <v>44.57</v>
      </c>
      <c r="E374" s="45">
        <f>Tabla5[[#This Row],[BS]]/34.02</f>
        <v>1.3101116990005879</v>
      </c>
      <c r="F374" s="44"/>
      <c r="G374" s="23">
        <f>Tabla5[[#This Row],[DIVISA]]*F374</f>
        <v>0</v>
      </c>
    </row>
    <row r="375" spans="1:7" x14ac:dyDescent="0.2">
      <c r="A375" s="16">
        <v>2813</v>
      </c>
      <c r="B375" s="17" t="s">
        <v>757</v>
      </c>
      <c r="C375" s="17" t="s">
        <v>27</v>
      </c>
      <c r="D375" s="17">
        <v>79.61</v>
      </c>
      <c r="E375" s="45">
        <f>Tabla5[[#This Row],[BS]]/34.02</f>
        <v>2.3400940623162843</v>
      </c>
      <c r="F375" s="44"/>
      <c r="G375" s="23">
        <f>Tabla5[[#This Row],[DIVISA]]*F375</f>
        <v>0</v>
      </c>
    </row>
    <row r="376" spans="1:7" x14ac:dyDescent="0.2">
      <c r="A376" s="16">
        <v>3484</v>
      </c>
      <c r="B376" s="17" t="s">
        <v>942</v>
      </c>
      <c r="C376" s="17" t="s">
        <v>30</v>
      </c>
      <c r="D376" s="17">
        <v>184.73</v>
      </c>
      <c r="E376" s="33">
        <f>Tabla5[[#This Row],[BS]]/34.02</f>
        <v>5.4300411522633736</v>
      </c>
      <c r="F376" s="21"/>
      <c r="G376" s="23">
        <f>Tabla5[[#This Row],[DIVISA]]*F376</f>
        <v>0</v>
      </c>
    </row>
    <row r="377" spans="1:7" x14ac:dyDescent="0.2">
      <c r="A377" s="16">
        <v>3017</v>
      </c>
      <c r="B377" s="17" t="s">
        <v>212</v>
      </c>
      <c r="C377" s="17" t="s">
        <v>24</v>
      </c>
      <c r="D377" s="17">
        <v>315.29000000000002</v>
      </c>
      <c r="E377" s="33">
        <f>Tabla5[[#This Row],[BS]]/34.02</f>
        <v>9.2677836566725453</v>
      </c>
      <c r="F377" s="20"/>
      <c r="G377" s="23">
        <f>Tabla5[[#This Row],[DIVISA]]*F377</f>
        <v>0</v>
      </c>
    </row>
    <row r="378" spans="1:7" x14ac:dyDescent="0.2">
      <c r="A378" s="16">
        <v>3018</v>
      </c>
      <c r="B378" s="17" t="s">
        <v>213</v>
      </c>
      <c r="C378" s="17" t="s">
        <v>24</v>
      </c>
      <c r="D378" s="17">
        <v>286.08</v>
      </c>
      <c r="E378" s="33">
        <f>Tabla5[[#This Row],[BS]]/34.02</f>
        <v>8.409171075837742</v>
      </c>
      <c r="F378" s="20"/>
      <c r="G378" s="23">
        <f>Tabla5[[#This Row],[DIVISA]]*F378</f>
        <v>0</v>
      </c>
    </row>
    <row r="379" spans="1:7" x14ac:dyDescent="0.2">
      <c r="A379" s="16">
        <v>2160</v>
      </c>
      <c r="B379" s="17" t="s">
        <v>571</v>
      </c>
      <c r="C379" s="17" t="s">
        <v>65</v>
      </c>
      <c r="D379" s="17">
        <v>145.94999999999999</v>
      </c>
      <c r="E379" s="33">
        <f>Tabla5[[#This Row],[BS]]/34.02</f>
        <v>4.2901234567901225</v>
      </c>
      <c r="F379" s="21"/>
      <c r="G379" s="23">
        <f>Tabla5[[#This Row],[DIVISA]]*F379</f>
        <v>0</v>
      </c>
    </row>
    <row r="380" spans="1:7" x14ac:dyDescent="0.2">
      <c r="A380" s="16">
        <v>2142</v>
      </c>
      <c r="B380" s="17" t="s">
        <v>214</v>
      </c>
      <c r="C380" s="17" t="s">
        <v>65</v>
      </c>
      <c r="D380" s="17">
        <v>198.68</v>
      </c>
      <c r="E380" s="33">
        <f>Tabla5[[#This Row],[BS]]/34.02</f>
        <v>5.8400940623162843</v>
      </c>
      <c r="F380" s="21"/>
      <c r="G380" s="23">
        <f>Tabla5[[#This Row],[DIVISA]]*F380</f>
        <v>0</v>
      </c>
    </row>
    <row r="381" spans="1:7" x14ac:dyDescent="0.2">
      <c r="A381" s="16">
        <v>870</v>
      </c>
      <c r="B381" s="17" t="s">
        <v>815</v>
      </c>
      <c r="C381" s="17" t="s">
        <v>18</v>
      </c>
      <c r="D381" s="17">
        <v>171.8</v>
      </c>
      <c r="E381" s="33">
        <f>Tabla5[[#This Row],[BS]]/34.02</f>
        <v>5.0499706055261608</v>
      </c>
      <c r="F381" s="21"/>
      <c r="G381" s="23">
        <f>Tabla5[[#This Row],[DIVISA]]*F381</f>
        <v>0</v>
      </c>
    </row>
    <row r="382" spans="1:7" x14ac:dyDescent="0.2">
      <c r="A382" s="16">
        <v>3025</v>
      </c>
      <c r="B382" s="17" t="s">
        <v>215</v>
      </c>
      <c r="C382" s="17" t="s">
        <v>63</v>
      </c>
      <c r="D382" s="17">
        <v>208.46</v>
      </c>
      <c r="E382" s="33">
        <f>Tabla5[[#This Row],[BS]]/34.02</f>
        <v>6.1275720164609053</v>
      </c>
      <c r="F382" s="21"/>
      <c r="G382" s="23">
        <f>Tabla5[[#This Row],[DIVISA]]*F382</f>
        <v>0</v>
      </c>
    </row>
    <row r="383" spans="1:7" x14ac:dyDescent="0.2">
      <c r="A383" s="16">
        <v>2606</v>
      </c>
      <c r="B383" s="17" t="s">
        <v>216</v>
      </c>
      <c r="C383" s="17" t="s">
        <v>126</v>
      </c>
      <c r="D383" s="17">
        <v>214.33</v>
      </c>
      <c r="E383" s="33">
        <f>Tabla5[[#This Row],[BS]]/34.02</f>
        <v>6.3001175778953558</v>
      </c>
      <c r="F383" s="21"/>
      <c r="G383" s="23">
        <f>Tabla5[[#This Row],[DIVISA]]*F383</f>
        <v>0</v>
      </c>
    </row>
    <row r="384" spans="1:7" x14ac:dyDescent="0.2">
      <c r="A384" s="16">
        <v>663</v>
      </c>
      <c r="B384" s="17" t="s">
        <v>816</v>
      </c>
      <c r="C384" s="17" t="s">
        <v>45</v>
      </c>
      <c r="D384" s="17">
        <v>633.77</v>
      </c>
      <c r="E384" s="45">
        <f>Tabla5[[#This Row],[BS]]/34.02</f>
        <v>18.629335684891238</v>
      </c>
      <c r="F384" s="44"/>
      <c r="G384" s="23">
        <f>Tabla5[[#This Row],[DIVISA]]*F384</f>
        <v>0</v>
      </c>
    </row>
    <row r="385" spans="1:7" x14ac:dyDescent="0.2">
      <c r="A385" s="16">
        <v>367</v>
      </c>
      <c r="B385" s="17" t="s">
        <v>758</v>
      </c>
      <c r="C385" s="17" t="s">
        <v>33</v>
      </c>
      <c r="D385" s="17">
        <v>15.99</v>
      </c>
      <c r="E385" s="33">
        <f>Tabla5[[#This Row],[BS]]/34.02</f>
        <v>0.4700176366843033</v>
      </c>
      <c r="F385" s="20"/>
      <c r="G385" s="23">
        <f>Tabla5[[#This Row],[DIVISA]]*F385</f>
        <v>0</v>
      </c>
    </row>
    <row r="386" spans="1:7" x14ac:dyDescent="0.2">
      <c r="A386" s="16">
        <v>2162</v>
      </c>
      <c r="B386" s="17" t="s">
        <v>217</v>
      </c>
      <c r="C386" s="17" t="s">
        <v>65</v>
      </c>
      <c r="D386" s="17">
        <v>211.94</v>
      </c>
      <c r="E386" s="33">
        <f>Tabla5[[#This Row],[BS]]/34.02</f>
        <v>6.2298647854203404</v>
      </c>
      <c r="F386" s="21"/>
      <c r="G386" s="23">
        <f>Tabla5[[#This Row],[DIVISA]]*F386</f>
        <v>0</v>
      </c>
    </row>
    <row r="387" spans="1:7" x14ac:dyDescent="0.2">
      <c r="A387" s="16">
        <v>2146</v>
      </c>
      <c r="B387" s="17" t="s">
        <v>572</v>
      </c>
      <c r="C387" s="17" t="s">
        <v>65</v>
      </c>
      <c r="D387" s="17">
        <v>309.24</v>
      </c>
      <c r="E387" s="33">
        <f>Tabla5[[#This Row],[BS]]/34.02</f>
        <v>9.0899470899470902</v>
      </c>
      <c r="F387" s="20"/>
      <c r="G387" s="23">
        <f>Tabla5[[#This Row],[DIVISA]]*F387</f>
        <v>0</v>
      </c>
    </row>
    <row r="388" spans="1:7" x14ac:dyDescent="0.2">
      <c r="A388" s="16">
        <v>778</v>
      </c>
      <c r="B388" s="17" t="s">
        <v>218</v>
      </c>
      <c r="C388" s="17" t="s">
        <v>45</v>
      </c>
      <c r="D388" s="17">
        <v>62.34</v>
      </c>
      <c r="E388" s="43">
        <f>Tabla5[[#This Row],[BS]]/34.02</f>
        <v>1.8324514991181657</v>
      </c>
      <c r="F388" s="20"/>
      <c r="G388" s="23">
        <f>Tabla5[[#This Row],[DIVISA]]*F388</f>
        <v>0</v>
      </c>
    </row>
    <row r="389" spans="1:7" x14ac:dyDescent="0.2">
      <c r="A389" s="16">
        <v>2029</v>
      </c>
      <c r="B389" s="17" t="s">
        <v>219</v>
      </c>
      <c r="C389" s="17" t="s">
        <v>46</v>
      </c>
      <c r="D389" s="17">
        <v>151.38999999999999</v>
      </c>
      <c r="E389" s="33">
        <f>Tabla5[[#This Row],[BS]]/34.02</f>
        <v>4.4500293944738383</v>
      </c>
      <c r="F389" s="21"/>
      <c r="G389" s="23">
        <f>Tabla5[[#This Row],[DIVISA]]*F389</f>
        <v>0</v>
      </c>
    </row>
    <row r="390" spans="1:7" x14ac:dyDescent="0.2">
      <c r="A390" s="16">
        <v>2532</v>
      </c>
      <c r="B390" s="17" t="s">
        <v>817</v>
      </c>
      <c r="C390" s="17" t="s">
        <v>46</v>
      </c>
      <c r="D390" s="17">
        <v>157.16999999999999</v>
      </c>
      <c r="E390" s="33">
        <f>Tabla5[[#This Row],[BS]]/34.02</f>
        <v>4.6199294532627855</v>
      </c>
      <c r="F390" s="21"/>
      <c r="G390" s="23">
        <f>Tabla5[[#This Row],[DIVISA]]*F390</f>
        <v>0</v>
      </c>
    </row>
    <row r="391" spans="1:7" x14ac:dyDescent="0.2">
      <c r="A391" s="16">
        <v>3187</v>
      </c>
      <c r="B391" s="17" t="s">
        <v>220</v>
      </c>
      <c r="C391" s="17" t="s">
        <v>103</v>
      </c>
      <c r="D391" s="17">
        <v>11.57</v>
      </c>
      <c r="E391" s="33">
        <f>Tabla5[[#This Row],[BS]]/34.02</f>
        <v>0.34009406231628453</v>
      </c>
      <c r="F391" s="21"/>
      <c r="G391" s="23">
        <f>Tabla5[[#This Row],[DIVISA]]*F391</f>
        <v>0</v>
      </c>
    </row>
    <row r="392" spans="1:7" x14ac:dyDescent="0.2">
      <c r="A392" s="16">
        <v>3240</v>
      </c>
      <c r="B392" s="17" t="s">
        <v>696</v>
      </c>
      <c r="C392" s="17" t="s">
        <v>46</v>
      </c>
      <c r="D392" s="17">
        <v>109.2</v>
      </c>
      <c r="E392" s="33">
        <f>Tabla5[[#This Row],[BS]]/34.02</f>
        <v>3.2098765432098761</v>
      </c>
      <c r="F392" s="21"/>
      <c r="G392" s="23">
        <f>Tabla5[[#This Row],[DIVISA]]*F392</f>
        <v>0</v>
      </c>
    </row>
    <row r="393" spans="1:7" x14ac:dyDescent="0.2">
      <c r="A393" s="16">
        <v>2699</v>
      </c>
      <c r="B393" s="17" t="s">
        <v>221</v>
      </c>
      <c r="C393" s="17" t="s">
        <v>32</v>
      </c>
      <c r="D393" s="17">
        <v>295.29000000000002</v>
      </c>
      <c r="E393" s="33">
        <f>Tabla5[[#This Row],[BS]]/34.02</f>
        <v>8.6798941798941804</v>
      </c>
      <c r="F393" s="21"/>
      <c r="G393" s="23">
        <f>Tabla5[[#This Row],[DIVISA]]*F393</f>
        <v>0</v>
      </c>
    </row>
    <row r="394" spans="1:7" x14ac:dyDescent="0.2">
      <c r="A394" s="16">
        <v>734</v>
      </c>
      <c r="B394" s="17" t="s">
        <v>222</v>
      </c>
      <c r="C394" s="17" t="s">
        <v>18</v>
      </c>
      <c r="D394" s="17">
        <v>101.38</v>
      </c>
      <c r="E394" s="33">
        <f>Tabla5[[#This Row],[BS]]/34.02</f>
        <v>2.9800117577895353</v>
      </c>
      <c r="F394" s="21"/>
      <c r="G394" s="23">
        <f>Tabla5[[#This Row],[DIVISA]]*F394</f>
        <v>0</v>
      </c>
    </row>
    <row r="395" spans="1:7" x14ac:dyDescent="0.2">
      <c r="A395" s="16">
        <v>1158</v>
      </c>
      <c r="B395" s="17" t="s">
        <v>223</v>
      </c>
      <c r="C395" s="17" t="s">
        <v>18</v>
      </c>
      <c r="D395" s="17">
        <v>76.89</v>
      </c>
      <c r="E395" s="33">
        <f>Tabla5[[#This Row],[BS]]/34.02</f>
        <v>2.2601410934744268</v>
      </c>
      <c r="F395" s="20"/>
      <c r="G395" s="23">
        <f>Tabla5[[#This Row],[DIVISA]]*F395</f>
        <v>0</v>
      </c>
    </row>
    <row r="396" spans="1:7" x14ac:dyDescent="0.2">
      <c r="A396" s="16">
        <v>794</v>
      </c>
      <c r="B396" s="17" t="s">
        <v>224</v>
      </c>
      <c r="C396" s="17" t="s">
        <v>20</v>
      </c>
      <c r="D396" s="17">
        <v>107.84</v>
      </c>
      <c r="E396" s="33">
        <f>Tabla5[[#This Row],[BS]]/34.02</f>
        <v>3.1699000587889476</v>
      </c>
      <c r="F396" s="21"/>
      <c r="G396" s="23">
        <f>Tabla5[[#This Row],[DIVISA]]*F396</f>
        <v>0</v>
      </c>
    </row>
    <row r="397" spans="1:7" x14ac:dyDescent="0.2">
      <c r="A397" s="16">
        <v>875</v>
      </c>
      <c r="B397" s="17" t="s">
        <v>225</v>
      </c>
      <c r="C397" s="17" t="s">
        <v>18</v>
      </c>
      <c r="D397" s="17">
        <v>138.46</v>
      </c>
      <c r="E397" s="33">
        <f>Tabla5[[#This Row],[BS]]/34.02</f>
        <v>4.0699588477366255</v>
      </c>
      <c r="F397" s="20"/>
      <c r="G397" s="23">
        <f>Tabla5[[#This Row],[DIVISA]]*F397</f>
        <v>0</v>
      </c>
    </row>
    <row r="398" spans="1:7" x14ac:dyDescent="0.2">
      <c r="A398" s="16">
        <v>3501</v>
      </c>
      <c r="B398" s="17" t="s">
        <v>943</v>
      </c>
      <c r="C398" s="17" t="s">
        <v>119</v>
      </c>
      <c r="D398" s="17">
        <v>113.29</v>
      </c>
      <c r="E398" s="33">
        <f>Tabla5[[#This Row],[BS]]/34.02</f>
        <v>3.3300999412110524</v>
      </c>
      <c r="F398" s="21"/>
      <c r="G398" s="23">
        <f>Tabla5[[#This Row],[DIVISA]]*F398</f>
        <v>0</v>
      </c>
    </row>
    <row r="399" spans="1:7" x14ac:dyDescent="0.2">
      <c r="A399" s="16">
        <v>780</v>
      </c>
      <c r="B399" s="17" t="s">
        <v>819</v>
      </c>
      <c r="C399" s="17" t="s">
        <v>94</v>
      </c>
      <c r="D399" s="17">
        <v>181.82</v>
      </c>
      <c r="E399" s="33">
        <f>Tabla5[[#This Row],[BS]]/34.02</f>
        <v>5.3445032333921212</v>
      </c>
      <c r="F399" s="21"/>
      <c r="G399" s="23">
        <f>Tabla5[[#This Row],[DIVISA]]*F399</f>
        <v>0</v>
      </c>
    </row>
    <row r="400" spans="1:7" x14ac:dyDescent="0.2">
      <c r="A400" s="16">
        <v>665</v>
      </c>
      <c r="B400" s="17" t="s">
        <v>820</v>
      </c>
      <c r="C400" s="17" t="s">
        <v>45</v>
      </c>
      <c r="D400" s="17">
        <v>103.9</v>
      </c>
      <c r="E400" s="33">
        <f>Tabla5[[#This Row],[BS]]/34.02</f>
        <v>3.0540858318636097</v>
      </c>
      <c r="F400" s="21"/>
      <c r="G400" s="23">
        <f>Tabla5[[#This Row],[DIVISA]]*F400</f>
        <v>0</v>
      </c>
    </row>
    <row r="401" spans="1:7" x14ac:dyDescent="0.2">
      <c r="A401" s="16">
        <v>3289</v>
      </c>
      <c r="B401" s="17" t="s">
        <v>573</v>
      </c>
      <c r="C401" s="17" t="s">
        <v>36</v>
      </c>
      <c r="D401" s="17">
        <v>247.26</v>
      </c>
      <c r="E401" s="33">
        <f>Tabla5[[#This Row],[BS]]/34.02</f>
        <v>7.2680776014109334</v>
      </c>
      <c r="F401" s="20"/>
      <c r="G401" s="23">
        <f>Tabla5[[#This Row],[DIVISA]]*F401</f>
        <v>0</v>
      </c>
    </row>
    <row r="402" spans="1:7" x14ac:dyDescent="0.2">
      <c r="A402" s="16">
        <v>2919</v>
      </c>
      <c r="B402" s="17" t="s">
        <v>480</v>
      </c>
      <c r="C402" s="17" t="s">
        <v>36</v>
      </c>
      <c r="D402" s="17">
        <v>586.71</v>
      </c>
      <c r="E402" s="33">
        <f>Tabla5[[#This Row],[BS]]/34.02</f>
        <v>17.246031746031747</v>
      </c>
      <c r="F402" s="20"/>
      <c r="G402" s="23">
        <f>Tabla5[[#This Row],[DIVISA]]*F402</f>
        <v>0</v>
      </c>
    </row>
    <row r="403" spans="1:7" x14ac:dyDescent="0.2">
      <c r="A403" s="16">
        <v>2920</v>
      </c>
      <c r="B403" s="17" t="s">
        <v>513</v>
      </c>
      <c r="C403" s="17" t="s">
        <v>36</v>
      </c>
      <c r="D403" s="17">
        <v>197.38</v>
      </c>
      <c r="E403" s="33">
        <f>Tabla5[[#This Row],[BS]]/34.02</f>
        <v>5.8018812463256904</v>
      </c>
      <c r="F403" s="20"/>
      <c r="G403" s="23">
        <f>Tabla5[[#This Row],[DIVISA]]*F403</f>
        <v>0</v>
      </c>
    </row>
    <row r="404" spans="1:7" x14ac:dyDescent="0.2">
      <c r="A404" s="16">
        <v>2884</v>
      </c>
      <c r="B404" s="17" t="s">
        <v>227</v>
      </c>
      <c r="C404" s="17" t="s">
        <v>226</v>
      </c>
      <c r="D404" s="17">
        <v>82.67</v>
      </c>
      <c r="E404" s="33">
        <f>Tabla5[[#This Row],[BS]]/34.02</f>
        <v>2.4300411522633745</v>
      </c>
      <c r="F404" s="26"/>
      <c r="G404" s="23">
        <f>Tabla5[[#This Row],[DIVISA]]*F404</f>
        <v>0</v>
      </c>
    </row>
    <row r="405" spans="1:7" x14ac:dyDescent="0.2">
      <c r="A405" s="16">
        <v>3354</v>
      </c>
      <c r="B405" s="17" t="s">
        <v>664</v>
      </c>
      <c r="C405" s="17" t="s">
        <v>642</v>
      </c>
      <c r="D405" s="17">
        <v>80.97</v>
      </c>
      <c r="E405" s="45">
        <f>Tabla5[[#This Row],[BS]]/34.02</f>
        <v>2.3800705467372132</v>
      </c>
      <c r="F405" s="44"/>
      <c r="G405" s="23">
        <f>Tabla5[[#This Row],[DIVISA]]*F405</f>
        <v>0</v>
      </c>
    </row>
    <row r="406" spans="1:7" x14ac:dyDescent="0.2">
      <c r="A406" s="16">
        <v>2288</v>
      </c>
      <c r="B406" s="17" t="s">
        <v>228</v>
      </c>
      <c r="C406" s="17" t="s">
        <v>150</v>
      </c>
      <c r="D406" s="17">
        <v>60.22</v>
      </c>
      <c r="E406" s="33">
        <f>Tabla5[[#This Row],[BS]]/34.02</f>
        <v>1.7701352145796587</v>
      </c>
      <c r="F406" s="20"/>
      <c r="G406" s="23">
        <f>Tabla5[[#This Row],[DIVISA]]*F406</f>
        <v>0</v>
      </c>
    </row>
    <row r="407" spans="1:7" x14ac:dyDescent="0.2">
      <c r="A407" s="16">
        <v>2422</v>
      </c>
      <c r="B407" s="17" t="s">
        <v>821</v>
      </c>
      <c r="C407" s="17" t="s">
        <v>150</v>
      </c>
      <c r="D407" s="17">
        <v>41.84</v>
      </c>
      <c r="E407" s="33">
        <f>Tabla5[[#This Row],[BS]]/34.02</f>
        <v>1.2298647854203411</v>
      </c>
      <c r="F407" s="21"/>
      <c r="G407" s="23">
        <f>Tabla5[[#This Row],[DIVISA]]*F407</f>
        <v>0</v>
      </c>
    </row>
    <row r="408" spans="1:7" x14ac:dyDescent="0.2">
      <c r="A408" s="16">
        <v>2953</v>
      </c>
      <c r="B408" s="17" t="s">
        <v>944</v>
      </c>
      <c r="C408" s="17" t="s">
        <v>119</v>
      </c>
      <c r="D408" s="17">
        <v>115.67</v>
      </c>
      <c r="E408" s="33">
        <f>Tabla5[[#This Row],[BS]]/34.02</f>
        <v>3.4000587889476774</v>
      </c>
      <c r="F408" s="21"/>
      <c r="G408" s="23">
        <f>Tabla5[[#This Row],[DIVISA]]*F408</f>
        <v>0</v>
      </c>
    </row>
    <row r="409" spans="1:7" x14ac:dyDescent="0.2">
      <c r="A409" s="16">
        <v>2963</v>
      </c>
      <c r="B409" s="17" t="s">
        <v>945</v>
      </c>
      <c r="C409" s="17" t="s">
        <v>119</v>
      </c>
      <c r="D409" s="17">
        <v>103.42</v>
      </c>
      <c r="E409" s="33">
        <f>Tabla5[[#This Row],[BS]]/34.02</f>
        <v>3.0399764844209285</v>
      </c>
      <c r="F409" s="21"/>
      <c r="G409" s="23">
        <f>Tabla5[[#This Row],[DIVISA]]*F409</f>
        <v>0</v>
      </c>
    </row>
    <row r="410" spans="1:7" x14ac:dyDescent="0.2">
      <c r="A410" s="16">
        <v>3469</v>
      </c>
      <c r="B410" s="17" t="s">
        <v>946</v>
      </c>
      <c r="C410" s="17" t="s">
        <v>119</v>
      </c>
      <c r="D410" s="17">
        <v>163.30000000000001</v>
      </c>
      <c r="E410" s="33">
        <f>Tabla5[[#This Row],[BS]]/34.02</f>
        <v>4.8001175778953558</v>
      </c>
      <c r="F410" s="21"/>
      <c r="G410" s="23">
        <f>Tabla5[[#This Row],[DIVISA]]*F410</f>
        <v>0</v>
      </c>
    </row>
    <row r="411" spans="1:7" x14ac:dyDescent="0.2">
      <c r="A411" s="16">
        <v>3480</v>
      </c>
      <c r="B411" s="17" t="s">
        <v>947</v>
      </c>
      <c r="C411" s="17" t="s">
        <v>119</v>
      </c>
      <c r="D411" s="17">
        <v>441.58</v>
      </c>
      <c r="E411" s="33">
        <f>Tabla5[[#This Row],[BS]]/34.02</f>
        <v>12.980011757789534</v>
      </c>
      <c r="F411" s="20"/>
      <c r="G411" s="23">
        <f>Tabla5[[#This Row],[DIVISA]]*F411</f>
        <v>0</v>
      </c>
    </row>
    <row r="412" spans="1:7" x14ac:dyDescent="0.2">
      <c r="A412" s="16">
        <v>2961</v>
      </c>
      <c r="B412" s="17" t="s">
        <v>948</v>
      </c>
      <c r="C412" s="17" t="s">
        <v>119</v>
      </c>
      <c r="D412" s="17">
        <v>209.22</v>
      </c>
      <c r="E412" s="33">
        <f>Tabla5[[#This Row],[BS]]/34.02</f>
        <v>6.1499118165784825</v>
      </c>
      <c r="F412" s="26"/>
      <c r="G412" s="23">
        <f>Tabla5[[#This Row],[DIVISA]]*F412</f>
        <v>0</v>
      </c>
    </row>
    <row r="413" spans="1:7" x14ac:dyDescent="0.2">
      <c r="A413" s="16">
        <v>2985</v>
      </c>
      <c r="B413" s="17" t="s">
        <v>949</v>
      </c>
      <c r="C413" s="17" t="s">
        <v>119</v>
      </c>
      <c r="D413" s="17">
        <v>264</v>
      </c>
      <c r="E413" s="33">
        <f>Tabla5[[#This Row],[BS]]/34.02</f>
        <v>7.7601410934744264</v>
      </c>
      <c r="F413" s="20"/>
      <c r="G413" s="23">
        <f>Tabla5[[#This Row],[DIVISA]]*F413</f>
        <v>0</v>
      </c>
    </row>
    <row r="414" spans="1:7" x14ac:dyDescent="0.2">
      <c r="A414" s="16">
        <v>2962</v>
      </c>
      <c r="B414" s="17" t="s">
        <v>950</v>
      </c>
      <c r="C414" s="17" t="s">
        <v>119</v>
      </c>
      <c r="D414" s="17">
        <v>703.19</v>
      </c>
      <c r="E414" s="33">
        <f>Tabla5[[#This Row],[BS]]/34.02</f>
        <v>20.669900058788947</v>
      </c>
      <c r="F414" s="20"/>
      <c r="G414" s="23">
        <f>Tabla5[[#This Row],[DIVISA]]*F414</f>
        <v>0</v>
      </c>
    </row>
    <row r="415" spans="1:7" x14ac:dyDescent="0.2">
      <c r="A415" s="16">
        <v>2437</v>
      </c>
      <c r="B415" s="17" t="s">
        <v>822</v>
      </c>
      <c r="C415" s="17" t="s">
        <v>27</v>
      </c>
      <c r="D415" s="17">
        <v>53.75</v>
      </c>
      <c r="E415" s="33">
        <f>Tabla5[[#This Row],[BS]]/34.02</f>
        <v>1.5799529688418577</v>
      </c>
      <c r="F415" s="20"/>
      <c r="G415" s="23">
        <f>Tabla5[[#This Row],[DIVISA]]*F415</f>
        <v>0</v>
      </c>
    </row>
    <row r="416" spans="1:7" x14ac:dyDescent="0.2">
      <c r="A416" s="16">
        <v>2002</v>
      </c>
      <c r="B416" s="17" t="s">
        <v>229</v>
      </c>
      <c r="C416" s="17" t="s">
        <v>103</v>
      </c>
      <c r="D416" s="17">
        <v>18.71</v>
      </c>
      <c r="E416" s="33">
        <f>Tabla5[[#This Row],[BS]]/34.02</f>
        <v>0.54997060552616106</v>
      </c>
      <c r="F416" s="20"/>
      <c r="G416" s="23">
        <f>Tabla5[[#This Row],[DIVISA]]*F416</f>
        <v>0</v>
      </c>
    </row>
    <row r="417" spans="1:7" x14ac:dyDescent="0.2">
      <c r="A417" s="16">
        <v>3494</v>
      </c>
      <c r="B417" s="17" t="s">
        <v>951</v>
      </c>
      <c r="C417" s="17" t="s">
        <v>30</v>
      </c>
      <c r="D417" s="17">
        <v>63.28</v>
      </c>
      <c r="E417" s="33">
        <f>Tabla5[[#This Row],[BS]]/34.02</f>
        <v>1.8600823045267489</v>
      </c>
      <c r="F417" s="20"/>
      <c r="G417" s="23">
        <f>Tabla5[[#This Row],[DIVISA]]*F417</f>
        <v>0</v>
      </c>
    </row>
    <row r="418" spans="1:7" x14ac:dyDescent="0.2">
      <c r="A418" s="16">
        <v>3505</v>
      </c>
      <c r="B418" s="17" t="s">
        <v>952</v>
      </c>
      <c r="C418" s="17" t="s">
        <v>30</v>
      </c>
      <c r="D418" s="17">
        <v>101.04</v>
      </c>
      <c r="E418" s="33">
        <f>Tabla5[[#This Row],[BS]]/34.02</f>
        <v>2.9700176366843034</v>
      </c>
      <c r="F418" s="20"/>
      <c r="G418" s="23">
        <f>Tabla5[[#This Row],[DIVISA]]*F418</f>
        <v>0</v>
      </c>
    </row>
    <row r="419" spans="1:7" x14ac:dyDescent="0.2">
      <c r="A419" s="16">
        <v>2367</v>
      </c>
      <c r="B419" s="17" t="s">
        <v>823</v>
      </c>
      <c r="C419" s="17" t="s">
        <v>107</v>
      </c>
      <c r="D419" s="17">
        <v>9.8699999999999992</v>
      </c>
      <c r="E419" s="33">
        <f>Tabla5[[#This Row],[BS]]/34.02</f>
        <v>0.29012345679012341</v>
      </c>
      <c r="F419" s="20"/>
      <c r="G419" s="23">
        <f>Tabla5[[#This Row],[DIVISA]]*F419</f>
        <v>0</v>
      </c>
    </row>
    <row r="420" spans="1:7" x14ac:dyDescent="0.2">
      <c r="A420" s="16">
        <v>556</v>
      </c>
      <c r="B420" s="17" t="s">
        <v>1046</v>
      </c>
      <c r="C420" s="17" t="s">
        <v>107</v>
      </c>
      <c r="D420" s="17">
        <v>10.55</v>
      </c>
      <c r="E420" s="33">
        <f>Tabla5[[#This Row],[BS]]/34.02</f>
        <v>0.31011169900058788</v>
      </c>
      <c r="F420" s="21"/>
      <c r="G420" s="23">
        <f>Tabla5[[#This Row],[DIVISA]]*F420</f>
        <v>0</v>
      </c>
    </row>
    <row r="421" spans="1:7" x14ac:dyDescent="0.2">
      <c r="A421" s="16">
        <v>3380</v>
      </c>
      <c r="B421" s="17" t="s">
        <v>824</v>
      </c>
      <c r="C421" s="17" t="s">
        <v>40</v>
      </c>
      <c r="D421" s="17">
        <v>97.64</v>
      </c>
      <c r="E421" s="33">
        <f>Tabla5[[#This Row],[BS]]/34.02</f>
        <v>2.8700764256319808</v>
      </c>
      <c r="F421" s="20"/>
      <c r="G421" s="23">
        <f>Tabla5[[#This Row],[DIVISA]]*F421</f>
        <v>0</v>
      </c>
    </row>
    <row r="422" spans="1:7" x14ac:dyDescent="0.2">
      <c r="A422" s="16">
        <v>1133</v>
      </c>
      <c r="B422" s="17" t="s">
        <v>1082</v>
      </c>
      <c r="C422" s="17" t="s">
        <v>40</v>
      </c>
      <c r="D422" s="17">
        <v>75.319999999999993</v>
      </c>
      <c r="E422" s="33">
        <f>Tabla5[[#This Row],[BS]]/34.02</f>
        <v>2.2139917695473246</v>
      </c>
      <c r="F422" s="20"/>
      <c r="G422" s="23">
        <f>Tabla5[[#This Row],[DIVISA]]*F422</f>
        <v>0</v>
      </c>
    </row>
    <row r="423" spans="1:7" x14ac:dyDescent="0.2">
      <c r="A423" s="16">
        <v>2903</v>
      </c>
      <c r="B423" s="17" t="s">
        <v>1083</v>
      </c>
      <c r="C423" s="17" t="s">
        <v>40</v>
      </c>
      <c r="D423" s="17">
        <v>33.14</v>
      </c>
      <c r="E423" s="45">
        <f>Tabla5[[#This Row],[BS]]/34.02</f>
        <v>0.97413286302175184</v>
      </c>
      <c r="F423" s="44"/>
      <c r="G423" s="23">
        <f>Tabla5[[#This Row],[DIVISA]]*F423</f>
        <v>0</v>
      </c>
    </row>
    <row r="424" spans="1:7" x14ac:dyDescent="0.2">
      <c r="A424" s="16">
        <v>2372</v>
      </c>
      <c r="B424" s="17" t="s">
        <v>230</v>
      </c>
      <c r="C424" s="17" t="s">
        <v>40</v>
      </c>
      <c r="D424" s="17">
        <v>110.46</v>
      </c>
      <c r="E424" s="45">
        <f>Tabla5[[#This Row],[BS]]/34.02</f>
        <v>3.2469135802469129</v>
      </c>
      <c r="F424" s="44"/>
      <c r="G424" s="23">
        <f>Tabla5[[#This Row],[DIVISA]]*F424</f>
        <v>0</v>
      </c>
    </row>
    <row r="425" spans="1:7" x14ac:dyDescent="0.2">
      <c r="A425" s="16">
        <v>808</v>
      </c>
      <c r="B425" s="17" t="s">
        <v>759</v>
      </c>
      <c r="C425" s="17" t="s">
        <v>48</v>
      </c>
      <c r="D425" s="17">
        <v>70.760000000000005</v>
      </c>
      <c r="E425" s="45">
        <f>Tabla5[[#This Row],[BS]]/34.02</f>
        <v>2.0799529688418579</v>
      </c>
      <c r="F425" s="44"/>
      <c r="G425" s="23">
        <f>Tabla5[[#This Row],[DIVISA]]*F425</f>
        <v>0</v>
      </c>
    </row>
    <row r="426" spans="1:7" x14ac:dyDescent="0.2">
      <c r="A426" s="16">
        <v>170</v>
      </c>
      <c r="B426" s="17" t="s">
        <v>508</v>
      </c>
      <c r="C426" s="17" t="s">
        <v>26</v>
      </c>
      <c r="D426" s="17">
        <v>79.61</v>
      </c>
      <c r="E426" s="45">
        <f>Tabla5[[#This Row],[BS]]/34.02</f>
        <v>2.3400940623162843</v>
      </c>
      <c r="F426" s="44"/>
      <c r="G426" s="23">
        <f>Tabla5[[#This Row],[DIVISA]]*F426</f>
        <v>0</v>
      </c>
    </row>
    <row r="427" spans="1:7" x14ac:dyDescent="0.2">
      <c r="A427" s="16">
        <v>2809</v>
      </c>
      <c r="B427" s="17" t="s">
        <v>231</v>
      </c>
      <c r="C427" s="17" t="s">
        <v>202</v>
      </c>
      <c r="D427" s="17">
        <v>64.98</v>
      </c>
      <c r="E427" s="33">
        <f>Tabla5[[#This Row],[BS]]/34.02</f>
        <v>1.91005291005291</v>
      </c>
      <c r="F427" s="20"/>
      <c r="G427" s="23">
        <f>Tabla5[[#This Row],[DIVISA]]*F427</f>
        <v>0</v>
      </c>
    </row>
    <row r="428" spans="1:7" x14ac:dyDescent="0.2">
      <c r="A428" s="16">
        <v>280</v>
      </c>
      <c r="B428" s="17" t="s">
        <v>232</v>
      </c>
      <c r="C428" s="17" t="s">
        <v>94</v>
      </c>
      <c r="D428" s="17">
        <v>236.71</v>
      </c>
      <c r="E428" s="33">
        <f>Tabla5[[#This Row],[BS]]/34.02</f>
        <v>6.9579659024103462</v>
      </c>
      <c r="F428" s="21"/>
      <c r="G428" s="23">
        <f>Tabla5[[#This Row],[DIVISA]]*F428</f>
        <v>0</v>
      </c>
    </row>
    <row r="429" spans="1:7" x14ac:dyDescent="0.2">
      <c r="A429" s="16">
        <v>3447</v>
      </c>
      <c r="B429" s="17" t="s">
        <v>953</v>
      </c>
      <c r="C429" s="17" t="s">
        <v>119</v>
      </c>
      <c r="D429" s="17">
        <v>94.92</v>
      </c>
      <c r="E429" s="33">
        <f>Tabla5[[#This Row],[BS]]/34.02</f>
        <v>2.7901234567901234</v>
      </c>
      <c r="F429" s="20"/>
      <c r="G429" s="23">
        <f>Tabla5[[#This Row],[DIVISA]]*F429</f>
        <v>0</v>
      </c>
    </row>
    <row r="430" spans="1:7" x14ac:dyDescent="0.2">
      <c r="A430" s="16">
        <v>3120</v>
      </c>
      <c r="B430" s="17" t="s">
        <v>954</v>
      </c>
      <c r="C430" s="17" t="s">
        <v>119</v>
      </c>
      <c r="D430" s="17">
        <v>280.32</v>
      </c>
      <c r="E430" s="33">
        <f>Tabla5[[#This Row],[BS]]/34.02</f>
        <v>8.2398589065255727</v>
      </c>
      <c r="F430" s="21"/>
      <c r="G430" s="23">
        <f>Tabla5[[#This Row],[DIVISA]]*F430</f>
        <v>0</v>
      </c>
    </row>
    <row r="431" spans="1:7" x14ac:dyDescent="0.2">
      <c r="A431" s="16">
        <v>266</v>
      </c>
      <c r="B431" s="17" t="s">
        <v>470</v>
      </c>
      <c r="C431" s="17" t="s">
        <v>40</v>
      </c>
      <c r="D431" s="17">
        <v>20.97</v>
      </c>
      <c r="E431" s="33">
        <f>Tabla5[[#This Row],[BS]]/34.02</f>
        <v>0.61640211640211628</v>
      </c>
      <c r="F431" s="20"/>
      <c r="G431" s="23">
        <f>Tabla5[[#This Row],[DIVISA]]*F431</f>
        <v>0</v>
      </c>
    </row>
    <row r="432" spans="1:7" x14ac:dyDescent="0.2">
      <c r="A432" s="16">
        <v>254</v>
      </c>
      <c r="B432" s="17" t="s">
        <v>233</v>
      </c>
      <c r="C432" s="17" t="s">
        <v>40</v>
      </c>
      <c r="D432" s="17">
        <v>36.43</v>
      </c>
      <c r="E432" s="33">
        <f>Tabla5[[#This Row],[BS]]/34.02</f>
        <v>1.070840681951793</v>
      </c>
      <c r="F432" s="21"/>
      <c r="G432" s="23">
        <f>Tabla5[[#This Row],[DIVISA]]*F432</f>
        <v>0</v>
      </c>
    </row>
    <row r="433" spans="1:7" x14ac:dyDescent="0.2">
      <c r="A433" s="16">
        <v>2213</v>
      </c>
      <c r="B433" s="17" t="s">
        <v>760</v>
      </c>
      <c r="C433" s="17" t="s">
        <v>80</v>
      </c>
      <c r="D433" s="17">
        <v>90.49</v>
      </c>
      <c r="E433" s="33">
        <f>Tabla5[[#This Row],[BS]]/34.02</f>
        <v>2.6599059376837149</v>
      </c>
      <c r="F433" s="21"/>
      <c r="G433" s="23">
        <f>Tabla5[[#This Row],[DIVISA]]*F433</f>
        <v>0</v>
      </c>
    </row>
    <row r="434" spans="1:7" x14ac:dyDescent="0.2">
      <c r="A434" s="16">
        <v>119</v>
      </c>
      <c r="B434" s="17" t="s">
        <v>234</v>
      </c>
      <c r="C434" s="17" t="s">
        <v>22</v>
      </c>
      <c r="D434" s="17">
        <v>9.8699999999999992</v>
      </c>
      <c r="E434" s="43">
        <f>Tabla5[[#This Row],[BS]]/34.02</f>
        <v>0.29012345679012341</v>
      </c>
      <c r="F434" s="20"/>
      <c r="G434" s="23">
        <f>Tabla5[[#This Row],[DIVISA]]*F434</f>
        <v>0</v>
      </c>
    </row>
    <row r="435" spans="1:7" x14ac:dyDescent="0.2">
      <c r="A435" s="16">
        <v>3318</v>
      </c>
      <c r="B435" s="17" t="s">
        <v>627</v>
      </c>
      <c r="C435" s="17" t="s">
        <v>103</v>
      </c>
      <c r="D435" s="17">
        <v>8.16</v>
      </c>
      <c r="E435" s="43">
        <f>Tabla5[[#This Row],[BS]]/34.02</f>
        <v>0.23985890652557318</v>
      </c>
      <c r="F435" s="20"/>
      <c r="G435" s="23">
        <f>Tabla5[[#This Row],[DIVISA]]*F435</f>
        <v>0</v>
      </c>
    </row>
    <row r="436" spans="1:7" x14ac:dyDescent="0.2">
      <c r="A436" s="16">
        <v>3185</v>
      </c>
      <c r="B436" s="17" t="s">
        <v>825</v>
      </c>
      <c r="C436" s="17" t="s">
        <v>27</v>
      </c>
      <c r="D436" s="17">
        <v>97.98</v>
      </c>
      <c r="E436" s="43">
        <f>Tabla5[[#This Row],[BS]]/34.02</f>
        <v>2.8800705467372132</v>
      </c>
      <c r="F436" s="21"/>
      <c r="G436" s="23">
        <f>Tabla5[[#This Row],[DIVISA]]*F436</f>
        <v>0</v>
      </c>
    </row>
    <row r="437" spans="1:7" x14ac:dyDescent="0.2">
      <c r="A437" s="16">
        <v>3423</v>
      </c>
      <c r="B437" s="17" t="s">
        <v>761</v>
      </c>
      <c r="C437" s="17" t="s">
        <v>27</v>
      </c>
      <c r="D437" s="17">
        <v>10.89</v>
      </c>
      <c r="E437" s="33">
        <f>Tabla5[[#This Row],[BS]]/34.02</f>
        <v>0.32010582010582012</v>
      </c>
      <c r="F437" s="20"/>
      <c r="G437" s="23">
        <f>Tabla5[[#This Row],[DIVISA]]*F437</f>
        <v>0</v>
      </c>
    </row>
    <row r="438" spans="1:7" x14ac:dyDescent="0.2">
      <c r="A438" s="16">
        <v>765</v>
      </c>
      <c r="B438" s="17" t="s">
        <v>235</v>
      </c>
      <c r="C438" s="17" t="s">
        <v>77</v>
      </c>
      <c r="D438" s="17">
        <v>11.57</v>
      </c>
      <c r="E438" s="33">
        <f>Tabla5[[#This Row],[BS]]/34.02</f>
        <v>0.34009406231628453</v>
      </c>
      <c r="F438" s="21"/>
      <c r="G438" s="23">
        <f>Tabla5[[#This Row],[DIVISA]]*F438</f>
        <v>0</v>
      </c>
    </row>
    <row r="439" spans="1:7" x14ac:dyDescent="0.2">
      <c r="A439" s="16">
        <v>2751</v>
      </c>
      <c r="B439" s="17" t="s">
        <v>641</v>
      </c>
      <c r="C439" s="17" t="s">
        <v>32</v>
      </c>
      <c r="D439" s="17">
        <v>18.03</v>
      </c>
      <c r="E439" s="33">
        <f>Tabla5[[#This Row],[BS]]/34.02</f>
        <v>0.52998236331569659</v>
      </c>
      <c r="F439" s="20"/>
      <c r="G439" s="23">
        <f>Tabla5[[#This Row],[DIVISA]]*F439</f>
        <v>0</v>
      </c>
    </row>
    <row r="440" spans="1:7" x14ac:dyDescent="0.2">
      <c r="A440" s="16">
        <v>2979</v>
      </c>
      <c r="B440" s="17" t="s">
        <v>236</v>
      </c>
      <c r="C440" s="17" t="s">
        <v>30</v>
      </c>
      <c r="D440" s="17">
        <v>20.75</v>
      </c>
      <c r="E440" s="33">
        <f>Tabla5[[#This Row],[BS]]/34.02</f>
        <v>0.60993533215755436</v>
      </c>
      <c r="F440" s="20"/>
      <c r="G440" s="23">
        <f>Tabla5[[#This Row],[DIVISA]]*F440</f>
        <v>0</v>
      </c>
    </row>
    <row r="441" spans="1:7" x14ac:dyDescent="0.2">
      <c r="A441" s="16">
        <v>525</v>
      </c>
      <c r="B441" s="17" t="s">
        <v>237</v>
      </c>
      <c r="C441" s="17" t="s">
        <v>74</v>
      </c>
      <c r="D441" s="17">
        <v>25.52</v>
      </c>
      <c r="E441" s="33">
        <f>Tabla5[[#This Row],[BS]]/34.02</f>
        <v>0.75014697236919448</v>
      </c>
      <c r="F441" s="20"/>
      <c r="G441" s="23">
        <f>Tabla5[[#This Row],[DIVISA]]*F441</f>
        <v>0</v>
      </c>
    </row>
    <row r="442" spans="1:7" x14ac:dyDescent="0.2">
      <c r="A442" s="16">
        <v>2921</v>
      </c>
      <c r="B442" s="17" t="s">
        <v>238</v>
      </c>
      <c r="C442" s="17" t="s">
        <v>36</v>
      </c>
      <c r="D442" s="17">
        <v>62.85</v>
      </c>
      <c r="E442" s="33">
        <f>Tabla5[[#This Row],[BS]]/34.02</f>
        <v>1.847442680776014</v>
      </c>
      <c r="F442" s="20"/>
      <c r="G442" s="23">
        <f>Tabla5[[#This Row],[DIVISA]]*F442</f>
        <v>0</v>
      </c>
    </row>
    <row r="443" spans="1:7" x14ac:dyDescent="0.2">
      <c r="A443" s="16">
        <v>2759</v>
      </c>
      <c r="B443" s="17" t="s">
        <v>239</v>
      </c>
      <c r="C443" s="17" t="s">
        <v>32</v>
      </c>
      <c r="D443" s="17">
        <v>81.99</v>
      </c>
      <c r="E443" s="33">
        <f>Tabla5[[#This Row],[BS]]/34.02</f>
        <v>2.4100529100529098</v>
      </c>
      <c r="F443" s="21"/>
      <c r="G443" s="23">
        <f>Tabla5[[#This Row],[DIVISA]]*F443</f>
        <v>0</v>
      </c>
    </row>
    <row r="444" spans="1:7" x14ac:dyDescent="0.2">
      <c r="A444" s="16">
        <v>2826</v>
      </c>
      <c r="B444" s="17" t="s">
        <v>240</v>
      </c>
      <c r="C444" s="17" t="s">
        <v>150</v>
      </c>
      <c r="D444" s="17">
        <v>46.27</v>
      </c>
      <c r="E444" s="33">
        <f>Tabla5[[#This Row],[BS]]/34.02</f>
        <v>1.3600823045267489</v>
      </c>
      <c r="F444" s="21"/>
      <c r="G444" s="23">
        <f>Tabla5[[#This Row],[DIVISA]]*F444</f>
        <v>0</v>
      </c>
    </row>
    <row r="445" spans="1:7" x14ac:dyDescent="0.2">
      <c r="A445" s="16">
        <v>584</v>
      </c>
      <c r="B445" s="17" t="s">
        <v>826</v>
      </c>
      <c r="C445" s="17" t="s">
        <v>42</v>
      </c>
      <c r="D445" s="17">
        <v>14.46</v>
      </c>
      <c r="E445" s="33">
        <f>Tabla5[[#This Row],[BS]]/34.02</f>
        <v>0.42504409171075835</v>
      </c>
      <c r="F445" s="21"/>
      <c r="G445" s="23">
        <f>Tabla5[[#This Row],[DIVISA]]*F445</f>
        <v>0</v>
      </c>
    </row>
    <row r="446" spans="1:7" x14ac:dyDescent="0.2">
      <c r="A446" s="16">
        <v>3413</v>
      </c>
      <c r="B446" s="17" t="s">
        <v>827</v>
      </c>
      <c r="C446" s="17" t="s">
        <v>103</v>
      </c>
      <c r="D446" s="17">
        <v>10.039999999999999</v>
      </c>
      <c r="E446" s="33">
        <f>Tabla5[[#This Row],[BS]]/34.02</f>
        <v>0.29512051734273953</v>
      </c>
      <c r="F446" s="26"/>
      <c r="G446" s="23">
        <f>Tabla5[[#This Row],[DIVISA]]*F446</f>
        <v>0</v>
      </c>
    </row>
    <row r="447" spans="1:7" x14ac:dyDescent="0.2">
      <c r="A447" s="16">
        <v>2385</v>
      </c>
      <c r="B447" s="17" t="s">
        <v>241</v>
      </c>
      <c r="C447" s="17" t="s">
        <v>74</v>
      </c>
      <c r="D447" s="17">
        <v>37.42</v>
      </c>
      <c r="E447" s="33">
        <f>Tabla5[[#This Row],[BS]]/34.02</f>
        <v>1.0999412110523221</v>
      </c>
      <c r="F447" s="20"/>
      <c r="G447" s="23">
        <f>Tabla5[[#This Row],[DIVISA]]*F447</f>
        <v>0</v>
      </c>
    </row>
    <row r="448" spans="1:7" x14ac:dyDescent="0.2">
      <c r="A448" s="16">
        <v>3053</v>
      </c>
      <c r="B448" s="17" t="s">
        <v>955</v>
      </c>
      <c r="C448" s="17" t="s">
        <v>30</v>
      </c>
      <c r="D448" s="17">
        <v>193.57</v>
      </c>
      <c r="E448" s="33">
        <f>Tabla5[[#This Row],[BS]]/34.02</f>
        <v>5.689888300999411</v>
      </c>
      <c r="F448" s="20"/>
      <c r="G448" s="23">
        <f>Tabla5[[#This Row],[DIVISA]]*F448</f>
        <v>0</v>
      </c>
    </row>
    <row r="449" spans="1:7" x14ac:dyDescent="0.2">
      <c r="A449" s="16">
        <v>3455</v>
      </c>
      <c r="B449" s="17" t="s">
        <v>956</v>
      </c>
      <c r="C449" s="17" t="s">
        <v>30</v>
      </c>
      <c r="D449" s="17">
        <v>365.72</v>
      </c>
      <c r="E449" s="33">
        <f>Tabla5[[#This Row],[BS]]/34.02</f>
        <v>10.750146972369194</v>
      </c>
      <c r="F449" s="20"/>
      <c r="G449" s="23">
        <f>Tabla5[[#This Row],[DIVISA]]*F449</f>
        <v>0</v>
      </c>
    </row>
    <row r="450" spans="1:7" x14ac:dyDescent="0.2">
      <c r="A450" s="16">
        <v>3424</v>
      </c>
      <c r="B450" s="17" t="s">
        <v>762</v>
      </c>
      <c r="C450" s="17" t="s">
        <v>27</v>
      </c>
      <c r="D450" s="17">
        <v>93.56</v>
      </c>
      <c r="E450" s="33">
        <f>Tabla5[[#This Row],[BS]]/34.02</f>
        <v>2.7501469723691945</v>
      </c>
      <c r="F450" s="21"/>
      <c r="G450" s="23">
        <f>Tabla5[[#This Row],[DIVISA]]*F450</f>
        <v>0</v>
      </c>
    </row>
    <row r="451" spans="1:7" x14ac:dyDescent="0.2">
      <c r="A451" s="16">
        <v>2885</v>
      </c>
      <c r="B451" s="17" t="s">
        <v>242</v>
      </c>
      <c r="C451" s="17" t="s">
        <v>226</v>
      </c>
      <c r="D451" s="17">
        <v>64.64</v>
      </c>
      <c r="E451" s="33">
        <f>Tabla5[[#This Row],[BS]]/34.02</f>
        <v>1.9000587889476777</v>
      </c>
      <c r="F451" s="20"/>
      <c r="G451" s="23">
        <f>Tabla5[[#This Row],[DIVISA]]*F451</f>
        <v>0</v>
      </c>
    </row>
    <row r="452" spans="1:7" x14ac:dyDescent="0.2">
      <c r="A452" s="16">
        <v>2889</v>
      </c>
      <c r="B452" s="17" t="s">
        <v>243</v>
      </c>
      <c r="C452" s="17" t="s">
        <v>226</v>
      </c>
      <c r="D452" s="17">
        <v>39.46</v>
      </c>
      <c r="E452" s="33">
        <f>Tabla5[[#This Row],[BS]]/34.02</f>
        <v>1.1599059376837153</v>
      </c>
      <c r="F452" s="20"/>
      <c r="G452" s="23">
        <f>Tabla5[[#This Row],[DIVISA]]*F452</f>
        <v>0</v>
      </c>
    </row>
    <row r="453" spans="1:7" x14ac:dyDescent="0.2">
      <c r="A453" s="16">
        <v>2890</v>
      </c>
      <c r="B453" s="17" t="s">
        <v>244</v>
      </c>
      <c r="C453" s="17" t="s">
        <v>226</v>
      </c>
      <c r="D453" s="17">
        <v>53.41</v>
      </c>
      <c r="E453" s="33">
        <f>Tabla5[[#This Row],[BS]]/34.02</f>
        <v>1.5699588477366253</v>
      </c>
      <c r="F453" s="20"/>
      <c r="G453" s="23">
        <f>Tabla5[[#This Row],[DIVISA]]*F453</f>
        <v>0</v>
      </c>
    </row>
    <row r="454" spans="1:7" x14ac:dyDescent="0.2">
      <c r="A454" s="16">
        <v>2560</v>
      </c>
      <c r="B454" s="17" t="s">
        <v>245</v>
      </c>
      <c r="C454" s="17" t="s">
        <v>828</v>
      </c>
      <c r="D454" s="17">
        <v>298.87</v>
      </c>
      <c r="E454" s="33">
        <f>Tabla5[[#This Row],[BS]]/34.02</f>
        <v>8.7851263962375068</v>
      </c>
      <c r="F454" s="21"/>
      <c r="G454" s="23">
        <f>Tabla5[[#This Row],[DIVISA]]*F454</f>
        <v>0</v>
      </c>
    </row>
    <row r="455" spans="1:7" x14ac:dyDescent="0.2">
      <c r="A455" s="16">
        <v>2945</v>
      </c>
      <c r="B455" s="17" t="s">
        <v>246</v>
      </c>
      <c r="C455" s="17" t="s">
        <v>36</v>
      </c>
      <c r="D455" s="17">
        <v>78.78</v>
      </c>
      <c r="E455" s="33">
        <f>Tabla5[[#This Row],[BS]]/34.02</f>
        <v>2.3156966490299822</v>
      </c>
      <c r="F455" s="20"/>
      <c r="G455" s="23">
        <f>Tabla5[[#This Row],[DIVISA]]*F455</f>
        <v>0</v>
      </c>
    </row>
    <row r="456" spans="1:7" x14ac:dyDescent="0.2">
      <c r="A456" s="16">
        <v>2946</v>
      </c>
      <c r="B456" s="17" t="s">
        <v>247</v>
      </c>
      <c r="C456" s="17" t="s">
        <v>36</v>
      </c>
      <c r="D456" s="17">
        <v>119.77</v>
      </c>
      <c r="E456" s="33">
        <f>Tabla5[[#This Row],[BS]]/34.02</f>
        <v>3.5205761316872421</v>
      </c>
      <c r="F456" s="20"/>
      <c r="G456" s="23">
        <f>Tabla5[[#This Row],[DIVISA]]*F456</f>
        <v>0</v>
      </c>
    </row>
    <row r="457" spans="1:7" x14ac:dyDescent="0.2">
      <c r="A457" s="16">
        <v>2941</v>
      </c>
      <c r="B457" s="17" t="s">
        <v>560</v>
      </c>
      <c r="C457" s="17" t="s">
        <v>36</v>
      </c>
      <c r="D457" s="17">
        <v>539.71</v>
      </c>
      <c r="E457" s="33">
        <f>Tabla5[[#This Row],[BS]]/34.02</f>
        <v>15.864491475602586</v>
      </c>
      <c r="F457" s="21"/>
      <c r="G457" s="23">
        <f>Tabla5[[#This Row],[DIVISA]]*F457</f>
        <v>0</v>
      </c>
    </row>
    <row r="458" spans="1:7" x14ac:dyDescent="0.2">
      <c r="A458" s="16">
        <v>795</v>
      </c>
      <c r="B458" s="17" t="s">
        <v>248</v>
      </c>
      <c r="C458" s="17" t="s">
        <v>20</v>
      </c>
      <c r="D458" s="17">
        <v>114.31</v>
      </c>
      <c r="E458" s="33">
        <f>Tabla5[[#This Row],[BS]]/34.02</f>
        <v>3.3600823045267489</v>
      </c>
      <c r="F458" s="20"/>
      <c r="G458" s="23">
        <f>Tabla5[[#This Row],[DIVISA]]*F458</f>
        <v>0</v>
      </c>
    </row>
    <row r="459" spans="1:7" x14ac:dyDescent="0.2">
      <c r="A459" s="16">
        <v>1007</v>
      </c>
      <c r="B459" s="17" t="s">
        <v>249</v>
      </c>
      <c r="C459" s="17" t="s">
        <v>42</v>
      </c>
      <c r="D459" s="17">
        <v>54.09</v>
      </c>
      <c r="E459" s="33">
        <f>Tabla5[[#This Row],[BS]]/34.02</f>
        <v>1.58994708994709</v>
      </c>
      <c r="F459" s="20"/>
      <c r="G459" s="23">
        <f>Tabla5[[#This Row],[DIVISA]]*F459</f>
        <v>0</v>
      </c>
    </row>
    <row r="460" spans="1:7" x14ac:dyDescent="0.2">
      <c r="A460" s="16">
        <v>1215</v>
      </c>
      <c r="B460" s="17" t="s">
        <v>250</v>
      </c>
      <c r="C460" s="17" t="s">
        <v>22</v>
      </c>
      <c r="D460" s="17">
        <v>19.39</v>
      </c>
      <c r="E460" s="33">
        <f>Tabla5[[#This Row],[BS]]/34.02</f>
        <v>0.56995884773662553</v>
      </c>
      <c r="F460" s="20"/>
      <c r="G460" s="23">
        <f>Tabla5[[#This Row],[DIVISA]]*F460</f>
        <v>0</v>
      </c>
    </row>
    <row r="461" spans="1:7" x14ac:dyDescent="0.2">
      <c r="A461" s="16">
        <v>184</v>
      </c>
      <c r="B461" s="17" t="s">
        <v>251</v>
      </c>
      <c r="C461" s="17" t="s">
        <v>77</v>
      </c>
      <c r="D461" s="17">
        <v>18.71</v>
      </c>
      <c r="E461" s="33">
        <f>Tabla5[[#This Row],[BS]]/34.02</f>
        <v>0.54997060552616106</v>
      </c>
      <c r="F461" s="20"/>
      <c r="G461" s="23">
        <f>Tabla5[[#This Row],[DIVISA]]*F461</f>
        <v>0</v>
      </c>
    </row>
    <row r="462" spans="1:7" x14ac:dyDescent="0.2">
      <c r="A462" s="16">
        <v>2954</v>
      </c>
      <c r="B462" s="17" t="s">
        <v>957</v>
      </c>
      <c r="C462" s="17" t="s">
        <v>30</v>
      </c>
      <c r="D462" s="17">
        <v>106.82</v>
      </c>
      <c r="E462" s="33">
        <f>Tabla5[[#This Row],[BS]]/34.02</f>
        <v>3.1399176954732506</v>
      </c>
      <c r="F462" s="20"/>
      <c r="G462" s="23">
        <f>Tabla5[[#This Row],[DIVISA]]*F462</f>
        <v>0</v>
      </c>
    </row>
    <row r="463" spans="1:7" x14ac:dyDescent="0.2">
      <c r="A463" s="16">
        <v>2033</v>
      </c>
      <c r="B463" s="17" t="s">
        <v>697</v>
      </c>
      <c r="C463" s="17" t="s">
        <v>46</v>
      </c>
      <c r="D463" s="17">
        <v>55.79</v>
      </c>
      <c r="E463" s="33">
        <f>Tabla5[[#This Row],[BS]]/34.02</f>
        <v>1.6399176954732508</v>
      </c>
      <c r="F463" s="21"/>
      <c r="G463" s="23">
        <f>Tabla5[[#This Row],[DIVISA]]*F463</f>
        <v>0</v>
      </c>
    </row>
    <row r="464" spans="1:7" x14ac:dyDescent="0.2">
      <c r="A464" s="16">
        <v>2034</v>
      </c>
      <c r="B464" s="17" t="s">
        <v>698</v>
      </c>
      <c r="C464" s="17" t="s">
        <v>46</v>
      </c>
      <c r="D464" s="17">
        <v>30.62</v>
      </c>
      <c r="E464" s="33">
        <f>Tabla5[[#This Row],[BS]]/34.02</f>
        <v>0.90005878894767777</v>
      </c>
      <c r="F464" s="20"/>
      <c r="G464" s="23">
        <f>Tabla5[[#This Row],[DIVISA]]*F464</f>
        <v>0</v>
      </c>
    </row>
    <row r="465" spans="1:7" x14ac:dyDescent="0.2">
      <c r="A465" s="16">
        <v>2533</v>
      </c>
      <c r="B465" s="17" t="s">
        <v>252</v>
      </c>
      <c r="C465" s="17" t="s">
        <v>46</v>
      </c>
      <c r="D465" s="17">
        <v>242.9</v>
      </c>
      <c r="E465" s="33">
        <f>Tabla5[[#This Row],[BS]]/34.02</f>
        <v>7.1399176954732502</v>
      </c>
      <c r="F465" s="21"/>
      <c r="G465" s="23">
        <f>Tabla5[[#This Row],[DIVISA]]*F465</f>
        <v>0</v>
      </c>
    </row>
    <row r="466" spans="1:7" x14ac:dyDescent="0.2">
      <c r="A466" s="16">
        <v>2035</v>
      </c>
      <c r="B466" s="17" t="s">
        <v>699</v>
      </c>
      <c r="C466" s="17" t="s">
        <v>46</v>
      </c>
      <c r="D466" s="17">
        <v>54.77</v>
      </c>
      <c r="E466" s="33">
        <f>Tabla5[[#This Row],[BS]]/34.02</f>
        <v>1.6099353321575542</v>
      </c>
      <c r="F466" s="21"/>
      <c r="G466" s="23">
        <f>Tabla5[[#This Row],[DIVISA]]*F466</f>
        <v>0</v>
      </c>
    </row>
    <row r="467" spans="1:7" x14ac:dyDescent="0.2">
      <c r="A467" s="16">
        <v>2036</v>
      </c>
      <c r="B467" s="17" t="s">
        <v>253</v>
      </c>
      <c r="C467" s="17" t="s">
        <v>46</v>
      </c>
      <c r="D467" s="17">
        <v>77.23</v>
      </c>
      <c r="E467" s="33">
        <f>Tabla5[[#This Row],[BS]]/34.02</f>
        <v>2.2701352145796587</v>
      </c>
      <c r="F467" s="20"/>
      <c r="G467" s="23">
        <f>Tabla5[[#This Row],[DIVISA]]*F467</f>
        <v>0</v>
      </c>
    </row>
    <row r="468" spans="1:7" x14ac:dyDescent="0.2">
      <c r="A468" s="16">
        <v>640</v>
      </c>
      <c r="B468" s="17" t="s">
        <v>517</v>
      </c>
      <c r="C468" s="17" t="s">
        <v>168</v>
      </c>
      <c r="D468" s="17">
        <v>280.52</v>
      </c>
      <c r="E468" s="33">
        <f>Tabla5[[#This Row],[BS]]/34.02</f>
        <v>8.2457378012933553</v>
      </c>
      <c r="F468" s="21"/>
      <c r="G468" s="23">
        <f>Tabla5[[#This Row],[DIVISA]]*F468</f>
        <v>0</v>
      </c>
    </row>
    <row r="469" spans="1:7" x14ac:dyDescent="0.2">
      <c r="A469" s="16">
        <v>75</v>
      </c>
      <c r="B469" s="17" t="s">
        <v>1047</v>
      </c>
      <c r="C469" s="17" t="s">
        <v>107</v>
      </c>
      <c r="D469" s="17">
        <v>80.97</v>
      </c>
      <c r="E469" s="33">
        <f>Tabla5[[#This Row],[BS]]/34.02</f>
        <v>2.3800705467372132</v>
      </c>
      <c r="F469" s="26"/>
      <c r="G469" s="23">
        <f>Tabla5[[#This Row],[DIVISA]]*F469</f>
        <v>0</v>
      </c>
    </row>
    <row r="470" spans="1:7" x14ac:dyDescent="0.2">
      <c r="A470" s="16">
        <v>283</v>
      </c>
      <c r="B470" s="17" t="s">
        <v>254</v>
      </c>
      <c r="C470" s="17" t="s">
        <v>94</v>
      </c>
      <c r="D470" s="17">
        <v>210.91</v>
      </c>
      <c r="E470" s="33">
        <f>Tabla5[[#This Row],[BS]]/34.02</f>
        <v>6.1995884773662544</v>
      </c>
      <c r="F470" s="20"/>
      <c r="G470" s="23">
        <f>Tabla5[[#This Row],[DIVISA]]*F470</f>
        <v>0</v>
      </c>
    </row>
    <row r="471" spans="1:7" x14ac:dyDescent="0.2">
      <c r="A471" s="16">
        <v>368</v>
      </c>
      <c r="B471" s="17" t="s">
        <v>628</v>
      </c>
      <c r="C471" s="17" t="s">
        <v>33</v>
      </c>
      <c r="D471" s="17">
        <v>7.14</v>
      </c>
      <c r="E471" s="33">
        <f>Tabla5[[#This Row],[BS]]/34.02</f>
        <v>0.2098765432098765</v>
      </c>
      <c r="F471" s="21"/>
      <c r="G471" s="23">
        <f>Tabla5[[#This Row],[DIVISA]]*F471</f>
        <v>0</v>
      </c>
    </row>
    <row r="472" spans="1:7" x14ac:dyDescent="0.2">
      <c r="A472" s="16">
        <v>3096</v>
      </c>
      <c r="B472" s="17" t="s">
        <v>958</v>
      </c>
      <c r="C472" s="17" t="s">
        <v>30</v>
      </c>
      <c r="D472" s="17">
        <v>39.799999999999997</v>
      </c>
      <c r="E472" s="33">
        <f>Tabla5[[#This Row],[BS]]/34.02</f>
        <v>1.1699000587889474</v>
      </c>
      <c r="F472" s="20"/>
      <c r="G472" s="23">
        <f>Tabla5[[#This Row],[DIVISA]]*F472</f>
        <v>0</v>
      </c>
    </row>
    <row r="473" spans="1:7" x14ac:dyDescent="0.2">
      <c r="A473" s="16">
        <v>1400</v>
      </c>
      <c r="B473" s="17" t="s">
        <v>1084</v>
      </c>
      <c r="C473" s="17" t="s">
        <v>40</v>
      </c>
      <c r="D473" s="17">
        <v>45.65</v>
      </c>
      <c r="E473" s="33">
        <f>Tabla5[[#This Row],[BS]]/34.02</f>
        <v>1.3418577307466195</v>
      </c>
      <c r="F473" s="20"/>
      <c r="G473" s="23">
        <f>Tabla5[[#This Row],[DIVISA]]*F473</f>
        <v>0</v>
      </c>
    </row>
    <row r="474" spans="1:7" x14ac:dyDescent="0.2">
      <c r="A474" s="16">
        <v>971</v>
      </c>
      <c r="B474" s="17" t="s">
        <v>255</v>
      </c>
      <c r="C474" s="17" t="s">
        <v>75</v>
      </c>
      <c r="D474" s="17">
        <v>17.010000000000002</v>
      </c>
      <c r="E474" s="33">
        <f>Tabla5[[#This Row],[BS]]/34.02</f>
        <v>0.5</v>
      </c>
      <c r="F474" s="20"/>
      <c r="G474" s="23">
        <f>Tabla5[[#This Row],[DIVISA]]*F474</f>
        <v>0</v>
      </c>
    </row>
    <row r="475" spans="1:7" x14ac:dyDescent="0.2">
      <c r="A475" s="16">
        <v>3319</v>
      </c>
      <c r="B475" s="17" t="s">
        <v>629</v>
      </c>
      <c r="C475" s="17" t="s">
        <v>103</v>
      </c>
      <c r="D475" s="17">
        <v>10.210000000000001</v>
      </c>
      <c r="E475" s="33">
        <f>Tabla5[[#This Row],[BS]]/34.02</f>
        <v>0.30011757789535565</v>
      </c>
      <c r="F475" s="20"/>
      <c r="G475" s="23">
        <f>Tabla5[[#This Row],[DIVISA]]*F475</f>
        <v>0</v>
      </c>
    </row>
    <row r="476" spans="1:7" x14ac:dyDescent="0.2">
      <c r="A476" s="16">
        <v>3489</v>
      </c>
      <c r="B476" s="17" t="s">
        <v>959</v>
      </c>
      <c r="C476" s="17" t="s">
        <v>30</v>
      </c>
      <c r="D476" s="17">
        <v>59.88</v>
      </c>
      <c r="E476" s="33">
        <f>Tabla5[[#This Row],[BS]]/34.02</f>
        <v>1.7601410934744268</v>
      </c>
      <c r="F476" s="21"/>
      <c r="G476" s="23">
        <f>Tabla5[[#This Row],[DIVISA]]*F476</f>
        <v>0</v>
      </c>
    </row>
    <row r="477" spans="1:7" x14ac:dyDescent="0.2">
      <c r="A477" s="16">
        <v>3100</v>
      </c>
      <c r="B477" s="17" t="s">
        <v>256</v>
      </c>
      <c r="C477" s="17" t="s">
        <v>30</v>
      </c>
      <c r="D477" s="17">
        <v>73.819999999999993</v>
      </c>
      <c r="E477" s="33">
        <f>Tabla5[[#This Row],[BS]]/34.02</f>
        <v>2.1699000587889472</v>
      </c>
      <c r="F477" s="20"/>
      <c r="G477" s="23">
        <f>Tabla5[[#This Row],[DIVISA]]*F477</f>
        <v>0</v>
      </c>
    </row>
    <row r="478" spans="1:7" x14ac:dyDescent="0.2">
      <c r="A478" s="16">
        <v>3290</v>
      </c>
      <c r="B478" s="17" t="s">
        <v>256</v>
      </c>
      <c r="C478" s="17" t="s">
        <v>36</v>
      </c>
      <c r="D478" s="17">
        <v>79.22</v>
      </c>
      <c r="E478" s="33">
        <f>Tabla5[[#This Row],[BS]]/34.02</f>
        <v>2.3286302175191063</v>
      </c>
      <c r="F478" s="20"/>
      <c r="G478" s="23">
        <f>Tabla5[[#This Row],[DIVISA]]*F478</f>
        <v>0</v>
      </c>
    </row>
    <row r="479" spans="1:7" x14ac:dyDescent="0.2">
      <c r="A479" s="16">
        <v>313</v>
      </c>
      <c r="B479" s="17" t="s">
        <v>618</v>
      </c>
      <c r="C479" s="17" t="s">
        <v>40</v>
      </c>
      <c r="D479" s="17">
        <v>55.52</v>
      </c>
      <c r="E479" s="33">
        <f>Tabla5[[#This Row],[BS]]/34.02</f>
        <v>1.6319811875367429</v>
      </c>
      <c r="F479" s="21"/>
      <c r="G479" s="23">
        <f>Tabla5[[#This Row],[DIVISA]]*F479</f>
        <v>0</v>
      </c>
    </row>
    <row r="480" spans="1:7" x14ac:dyDescent="0.2">
      <c r="A480" s="16">
        <v>2905</v>
      </c>
      <c r="B480" s="17" t="s">
        <v>1059</v>
      </c>
      <c r="C480" s="17" t="s">
        <v>257</v>
      </c>
      <c r="D480" s="17">
        <v>101.72</v>
      </c>
      <c r="E480" s="33">
        <f>Tabla5[[#This Row],[BS]]/34.02</f>
        <v>2.9900058788947677</v>
      </c>
      <c r="F480" s="20"/>
      <c r="G480" s="23">
        <f>Tabla5[[#This Row],[DIVISA]]*F480</f>
        <v>0</v>
      </c>
    </row>
    <row r="481" spans="1:7" x14ac:dyDescent="0.2">
      <c r="A481" s="16">
        <v>3286</v>
      </c>
      <c r="B481" s="17" t="s">
        <v>574</v>
      </c>
      <c r="C481" s="17" t="s">
        <v>575</v>
      </c>
      <c r="D481" s="17">
        <v>756.26</v>
      </c>
      <c r="E481" s="33">
        <f>Tabla5[[#This Row],[BS]]/34.02</f>
        <v>22.22986478542034</v>
      </c>
      <c r="F481" s="20"/>
      <c r="G481" s="23">
        <f>Tabla5[[#This Row],[DIVISA]]*F481</f>
        <v>0</v>
      </c>
    </row>
    <row r="482" spans="1:7" x14ac:dyDescent="0.2">
      <c r="A482" s="16">
        <v>2260</v>
      </c>
      <c r="B482" s="17" t="s">
        <v>576</v>
      </c>
      <c r="C482" s="17" t="s">
        <v>46</v>
      </c>
      <c r="D482" s="17">
        <v>207.18</v>
      </c>
      <c r="E482" s="33">
        <f>Tabla5[[#This Row],[BS]]/34.02</f>
        <v>6.0899470899470893</v>
      </c>
      <c r="F482" s="21"/>
      <c r="G482" s="23">
        <f>Tabla5[[#This Row],[DIVISA]]*F482</f>
        <v>0</v>
      </c>
    </row>
    <row r="483" spans="1:7" x14ac:dyDescent="0.2">
      <c r="A483" s="16">
        <v>2037</v>
      </c>
      <c r="B483" s="17" t="s">
        <v>481</v>
      </c>
      <c r="C483" s="17" t="s">
        <v>46</v>
      </c>
      <c r="D483" s="17">
        <v>149.35</v>
      </c>
      <c r="E483" s="33">
        <f>Tabla5[[#This Row],[BS]]/34.02</f>
        <v>4.3900646678424451</v>
      </c>
      <c r="F483" s="21"/>
      <c r="G483" s="23">
        <f>Tabla5[[#This Row],[DIVISA]]*F483</f>
        <v>0</v>
      </c>
    </row>
    <row r="484" spans="1:7" x14ac:dyDescent="0.2">
      <c r="A484" s="16">
        <v>2076</v>
      </c>
      <c r="B484" s="17" t="s">
        <v>258</v>
      </c>
      <c r="C484" s="17" t="s">
        <v>42</v>
      </c>
      <c r="D484" s="17">
        <v>42.87</v>
      </c>
      <c r="E484" s="33">
        <f>Tabla5[[#This Row],[BS]]/34.02</f>
        <v>1.2601410934744266</v>
      </c>
      <c r="F484" s="21"/>
      <c r="G484" s="23">
        <f>Tabla5[[#This Row],[DIVISA]]*F484</f>
        <v>0</v>
      </c>
    </row>
    <row r="485" spans="1:7" x14ac:dyDescent="0.2">
      <c r="A485" s="16">
        <v>3269</v>
      </c>
      <c r="B485" s="17" t="s">
        <v>524</v>
      </c>
      <c r="C485" s="17" t="s">
        <v>27</v>
      </c>
      <c r="D485" s="17">
        <v>33</v>
      </c>
      <c r="E485" s="33">
        <f>Tabla5[[#This Row],[BS]]/34.02</f>
        <v>0.9700176366843033</v>
      </c>
      <c r="F485" s="20"/>
      <c r="G485" s="23">
        <f>Tabla5[[#This Row],[DIVISA]]*F485</f>
        <v>0</v>
      </c>
    </row>
    <row r="486" spans="1:7" x14ac:dyDescent="0.2">
      <c r="A486" s="16">
        <v>3124</v>
      </c>
      <c r="B486" s="17" t="s">
        <v>960</v>
      </c>
      <c r="C486" s="17" t="s">
        <v>119</v>
      </c>
      <c r="D486" s="17">
        <v>264.33999999999997</v>
      </c>
      <c r="E486" s="33">
        <f>Tabla5[[#This Row],[BS]]/34.02</f>
        <v>7.7701352145796578</v>
      </c>
      <c r="F486" s="20"/>
      <c r="G486" s="23">
        <f>Tabla5[[#This Row],[DIVISA]]*F486</f>
        <v>0</v>
      </c>
    </row>
    <row r="487" spans="1:7" x14ac:dyDescent="0.2">
      <c r="A487" s="16">
        <v>3152</v>
      </c>
      <c r="B487" s="17" t="s">
        <v>961</v>
      </c>
      <c r="C487" s="17" t="s">
        <v>119</v>
      </c>
      <c r="D487" s="17">
        <v>204.8</v>
      </c>
      <c r="E487" s="33">
        <f>Tabla5[[#This Row],[BS]]/34.02</f>
        <v>6.0199882422104638</v>
      </c>
      <c r="F487" s="21"/>
      <c r="G487" s="23">
        <f>Tabla5[[#This Row],[DIVISA]]*F487</f>
        <v>0</v>
      </c>
    </row>
    <row r="488" spans="1:7" x14ac:dyDescent="0.2">
      <c r="A488" s="16">
        <v>2993</v>
      </c>
      <c r="B488" s="17" t="s">
        <v>962</v>
      </c>
      <c r="C488" s="17" t="s">
        <v>119</v>
      </c>
      <c r="D488" s="17">
        <v>336.46</v>
      </c>
      <c r="E488" s="33">
        <f>Tabla5[[#This Row],[BS]]/34.02</f>
        <v>9.8900646678424433</v>
      </c>
      <c r="F488" s="21"/>
      <c r="G488" s="23">
        <f>Tabla5[[#This Row],[DIVISA]]*F488</f>
        <v>0</v>
      </c>
    </row>
    <row r="489" spans="1:7" x14ac:dyDescent="0.2">
      <c r="A489" s="16">
        <v>2038</v>
      </c>
      <c r="B489" s="17" t="s">
        <v>561</v>
      </c>
      <c r="C489" s="17" t="s">
        <v>46</v>
      </c>
      <c r="D489" s="17">
        <v>198.68</v>
      </c>
      <c r="E489" s="33">
        <f>Tabla5[[#This Row],[BS]]/34.02</f>
        <v>5.8400940623162843</v>
      </c>
      <c r="F489" s="21"/>
      <c r="G489" s="23">
        <f>Tabla5[[#This Row],[DIVISA]]*F489</f>
        <v>0</v>
      </c>
    </row>
    <row r="490" spans="1:7" x14ac:dyDescent="0.2">
      <c r="A490" s="16">
        <v>2039</v>
      </c>
      <c r="B490" s="17" t="s">
        <v>259</v>
      </c>
      <c r="C490" s="17" t="s">
        <v>46</v>
      </c>
      <c r="D490" s="17">
        <v>263.66000000000003</v>
      </c>
      <c r="E490" s="33">
        <f>Tabla5[[#This Row],[BS]]/34.02</f>
        <v>7.7501469723691949</v>
      </c>
      <c r="F490" s="21"/>
      <c r="G490" s="23">
        <f>Tabla5[[#This Row],[DIVISA]]*F490</f>
        <v>0</v>
      </c>
    </row>
    <row r="491" spans="1:7" x14ac:dyDescent="0.2">
      <c r="A491" s="16">
        <v>2040</v>
      </c>
      <c r="B491" s="17" t="s">
        <v>260</v>
      </c>
      <c r="C491" s="17" t="s">
        <v>46</v>
      </c>
      <c r="D491" s="17">
        <v>331.35</v>
      </c>
      <c r="E491" s="33">
        <f>Tabla5[[#This Row],[BS]]/34.02</f>
        <v>9.7398589065255727</v>
      </c>
      <c r="F491" s="20"/>
      <c r="G491" s="23">
        <f>Tabla5[[#This Row],[DIVISA]]*F491</f>
        <v>0</v>
      </c>
    </row>
    <row r="492" spans="1:7" x14ac:dyDescent="0.2">
      <c r="A492" s="16">
        <v>2783</v>
      </c>
      <c r="B492" s="17" t="s">
        <v>261</v>
      </c>
      <c r="C492" s="17" t="s">
        <v>40</v>
      </c>
      <c r="D492" s="17">
        <v>41.1</v>
      </c>
      <c r="E492" s="33">
        <f>Tabla5[[#This Row],[BS]]/34.02</f>
        <v>1.2081128747795413</v>
      </c>
      <c r="F492" s="20"/>
      <c r="G492" s="23">
        <f>Tabla5[[#This Row],[DIVISA]]*F492</f>
        <v>0</v>
      </c>
    </row>
    <row r="493" spans="1:7" x14ac:dyDescent="0.2">
      <c r="A493" s="16">
        <v>287</v>
      </c>
      <c r="B493" s="17" t="s">
        <v>1072</v>
      </c>
      <c r="C493" s="17" t="s">
        <v>26</v>
      </c>
      <c r="D493" s="17">
        <v>51.71</v>
      </c>
      <c r="E493" s="33">
        <f>Tabla5[[#This Row],[BS]]/34.02</f>
        <v>1.5199882422104642</v>
      </c>
      <c r="F493" s="20"/>
      <c r="G493" s="23">
        <f>Tabla5[[#This Row],[DIVISA]]*F493</f>
        <v>0</v>
      </c>
    </row>
    <row r="494" spans="1:7" x14ac:dyDescent="0.2">
      <c r="A494" s="16">
        <v>106</v>
      </c>
      <c r="B494" s="17" t="s">
        <v>546</v>
      </c>
      <c r="C494" s="17" t="s">
        <v>26</v>
      </c>
      <c r="D494" s="17">
        <v>52.39</v>
      </c>
      <c r="E494" s="33">
        <f>Tabla5[[#This Row],[BS]]/34.02</f>
        <v>1.5399764844209287</v>
      </c>
      <c r="F494" s="21"/>
      <c r="G494" s="23">
        <f>Tabla5[[#This Row],[DIVISA]]*F494</f>
        <v>0</v>
      </c>
    </row>
    <row r="495" spans="1:7" x14ac:dyDescent="0.2">
      <c r="A495" s="16">
        <v>2842</v>
      </c>
      <c r="B495" s="17" t="s">
        <v>262</v>
      </c>
      <c r="C495" s="17" t="s">
        <v>117</v>
      </c>
      <c r="D495" s="17">
        <v>87.09</v>
      </c>
      <c r="E495" s="33">
        <f>Tabla5[[#This Row],[BS]]/34.02</f>
        <v>2.5599647266313932</v>
      </c>
      <c r="F495" s="20"/>
      <c r="G495" s="23">
        <f>Tabla5[[#This Row],[DIVISA]]*F495</f>
        <v>0</v>
      </c>
    </row>
    <row r="496" spans="1:7" x14ac:dyDescent="0.2">
      <c r="A496" s="16">
        <v>340</v>
      </c>
      <c r="B496" s="17" t="s">
        <v>263</v>
      </c>
      <c r="C496" s="17" t="s">
        <v>124</v>
      </c>
      <c r="D496" s="17">
        <v>276.14</v>
      </c>
      <c r="E496" s="33">
        <f>Tabla5[[#This Row],[BS]]/34.02</f>
        <v>8.1169900058788933</v>
      </c>
      <c r="F496" s="21"/>
      <c r="G496" s="23">
        <f>Tabla5[[#This Row],[DIVISA]]*F496</f>
        <v>0</v>
      </c>
    </row>
    <row r="497" spans="1:7" x14ac:dyDescent="0.2">
      <c r="A497" s="16">
        <v>2948</v>
      </c>
      <c r="B497" s="17" t="s">
        <v>264</v>
      </c>
      <c r="C497" s="17" t="s">
        <v>36</v>
      </c>
      <c r="D497" s="17">
        <v>240.04</v>
      </c>
      <c r="E497" s="33">
        <f>Tabla5[[#This Row],[BS]]/34.02</f>
        <v>7.0558495002939434</v>
      </c>
      <c r="F497" s="21"/>
      <c r="G497" s="23">
        <f>Tabla5[[#This Row],[DIVISA]]*F497</f>
        <v>0</v>
      </c>
    </row>
    <row r="498" spans="1:7" x14ac:dyDescent="0.2">
      <c r="A498" s="16">
        <v>2949</v>
      </c>
      <c r="B498" s="17" t="s">
        <v>577</v>
      </c>
      <c r="C498" s="17" t="s">
        <v>36</v>
      </c>
      <c r="D498" s="85">
        <v>1035.57</v>
      </c>
      <c r="E498" s="33">
        <f>Tabla5[[#This Row],[BS]]/34.02</f>
        <v>30.440035273368601</v>
      </c>
      <c r="F498" s="20"/>
      <c r="G498" s="23">
        <f>Tabla5[[#This Row],[DIVISA]]*F498</f>
        <v>0</v>
      </c>
    </row>
    <row r="499" spans="1:7" x14ac:dyDescent="0.2">
      <c r="A499" s="16">
        <v>2843</v>
      </c>
      <c r="B499" s="17" t="s">
        <v>265</v>
      </c>
      <c r="C499" s="17" t="s">
        <v>117</v>
      </c>
      <c r="D499" s="17">
        <v>101.38</v>
      </c>
      <c r="E499" s="33">
        <f>Tabla5[[#This Row],[BS]]/34.02</f>
        <v>2.9800117577895353</v>
      </c>
      <c r="F499" s="21"/>
      <c r="G499" s="23">
        <f>Tabla5[[#This Row],[DIVISA]]*F499</f>
        <v>0</v>
      </c>
    </row>
    <row r="500" spans="1:7" x14ac:dyDescent="0.2">
      <c r="A500" s="16">
        <v>3425</v>
      </c>
      <c r="B500" s="17" t="s">
        <v>763</v>
      </c>
      <c r="C500" s="17" t="s">
        <v>27</v>
      </c>
      <c r="D500" s="17">
        <v>41.84</v>
      </c>
      <c r="E500" s="33">
        <f>Tabla5[[#This Row],[BS]]/34.02</f>
        <v>1.2298647854203411</v>
      </c>
      <c r="F500" s="21"/>
      <c r="G500" s="23">
        <f>Tabla5[[#This Row],[DIVISA]]*F500</f>
        <v>0</v>
      </c>
    </row>
    <row r="501" spans="1:7" x14ac:dyDescent="0.2">
      <c r="A501" s="16">
        <v>466</v>
      </c>
      <c r="B501" s="17" t="s">
        <v>266</v>
      </c>
      <c r="C501" s="17" t="s">
        <v>29</v>
      </c>
      <c r="D501" s="17">
        <v>79.27</v>
      </c>
      <c r="E501" s="33">
        <f>Tabla5[[#This Row],[BS]]/34.02</f>
        <v>2.3300999412110519</v>
      </c>
      <c r="F501" s="21"/>
      <c r="G501" s="23">
        <f>Tabla5[[#This Row],[DIVISA]]*F501</f>
        <v>0</v>
      </c>
    </row>
    <row r="502" spans="1:7" x14ac:dyDescent="0.2">
      <c r="A502" s="16">
        <v>820</v>
      </c>
      <c r="B502" s="17" t="s">
        <v>829</v>
      </c>
      <c r="C502" s="17" t="s">
        <v>107</v>
      </c>
      <c r="D502" s="17">
        <v>18.71</v>
      </c>
      <c r="E502" s="33">
        <f>Tabla5[[#This Row],[BS]]/34.02</f>
        <v>0.54997060552616106</v>
      </c>
      <c r="F502" s="20"/>
      <c r="G502" s="23">
        <f>Tabla5[[#This Row],[DIVISA]]*F502</f>
        <v>0</v>
      </c>
    </row>
    <row r="503" spans="1:7" x14ac:dyDescent="0.2">
      <c r="A503" s="16">
        <v>2626</v>
      </c>
      <c r="B503" s="17" t="s">
        <v>267</v>
      </c>
      <c r="C503" s="17" t="s">
        <v>45</v>
      </c>
      <c r="D503" s="17">
        <v>227.27</v>
      </c>
      <c r="E503" s="33">
        <f>Tabla5[[#This Row],[BS]]/34.02</f>
        <v>6.6804820693709583</v>
      </c>
      <c r="F503" s="21"/>
      <c r="G503" s="23">
        <f>Tabla5[[#This Row],[DIVISA]]*F503</f>
        <v>0</v>
      </c>
    </row>
    <row r="504" spans="1:7" x14ac:dyDescent="0.2">
      <c r="A504" s="16">
        <v>8</v>
      </c>
      <c r="B504" s="17" t="s">
        <v>268</v>
      </c>
      <c r="C504" s="17" t="s">
        <v>11</v>
      </c>
      <c r="D504" s="17">
        <v>35.380000000000003</v>
      </c>
      <c r="E504" s="33">
        <f>Tabla5[[#This Row],[BS]]/34.02</f>
        <v>1.0399764844209289</v>
      </c>
      <c r="F504" s="20"/>
      <c r="G504" s="23">
        <f>Tabla5[[#This Row],[DIVISA]]*F504</f>
        <v>0</v>
      </c>
    </row>
    <row r="505" spans="1:7" x14ac:dyDescent="0.2">
      <c r="A505" s="16">
        <v>2923</v>
      </c>
      <c r="B505" s="17" t="s">
        <v>269</v>
      </c>
      <c r="C505" s="17" t="s">
        <v>36</v>
      </c>
      <c r="D505" s="17">
        <v>162.13</v>
      </c>
      <c r="E505" s="33">
        <f>Tabla5[[#This Row],[BS]]/34.02</f>
        <v>4.7657260435038209</v>
      </c>
      <c r="F505" s="20"/>
      <c r="G505" s="23">
        <f>Tabla5[[#This Row],[DIVISA]]*F505</f>
        <v>0</v>
      </c>
    </row>
    <row r="506" spans="1:7" x14ac:dyDescent="0.2">
      <c r="A506" s="16">
        <v>3490</v>
      </c>
      <c r="B506" s="17" t="s">
        <v>963</v>
      </c>
      <c r="C506" s="17" t="s">
        <v>30</v>
      </c>
      <c r="D506" s="17">
        <v>153.43</v>
      </c>
      <c r="E506" s="33">
        <f>Tabla5[[#This Row],[BS]]/34.02</f>
        <v>4.5099941211052323</v>
      </c>
      <c r="F506" s="20"/>
      <c r="G506" s="23">
        <f>Tabla5[[#This Row],[DIVISA]]*F506</f>
        <v>0</v>
      </c>
    </row>
    <row r="507" spans="1:7" x14ac:dyDescent="0.2">
      <c r="A507" s="16">
        <v>510</v>
      </c>
      <c r="B507" s="17" t="s">
        <v>270</v>
      </c>
      <c r="C507" s="17" t="s">
        <v>94</v>
      </c>
      <c r="D507" s="17">
        <v>103.9</v>
      </c>
      <c r="E507" s="33">
        <f>Tabla5[[#This Row],[BS]]/34.02</f>
        <v>3.0540858318636097</v>
      </c>
      <c r="F507" s="20"/>
      <c r="G507" s="23">
        <f>Tabla5[[#This Row],[DIVISA]]*F507</f>
        <v>0</v>
      </c>
    </row>
    <row r="508" spans="1:7" x14ac:dyDescent="0.2">
      <c r="A508" s="16">
        <v>2653</v>
      </c>
      <c r="B508" s="17" t="s">
        <v>830</v>
      </c>
      <c r="C508" s="17" t="s">
        <v>124</v>
      </c>
      <c r="D508" s="17">
        <v>185.07</v>
      </c>
      <c r="E508" s="33">
        <f>Tabla5[[#This Row],[BS]]/34.02</f>
        <v>5.4400352733686059</v>
      </c>
      <c r="F508" s="20"/>
      <c r="G508" s="23">
        <f>Tabla5[[#This Row],[DIVISA]]*F508</f>
        <v>0</v>
      </c>
    </row>
    <row r="509" spans="1:7" x14ac:dyDescent="0.2">
      <c r="A509" s="16">
        <v>382</v>
      </c>
      <c r="B509" s="17" t="s">
        <v>271</v>
      </c>
      <c r="C509" s="17" t="s">
        <v>272</v>
      </c>
      <c r="D509" s="17">
        <v>452.47</v>
      </c>
      <c r="E509" s="33">
        <f>Tabla5[[#This Row],[BS]]/34.02</f>
        <v>13.300117577895355</v>
      </c>
      <c r="F509" s="21"/>
      <c r="G509" s="23">
        <f>Tabla5[[#This Row],[DIVISA]]*F509</f>
        <v>0</v>
      </c>
    </row>
    <row r="510" spans="1:7" x14ac:dyDescent="0.2">
      <c r="A510" s="16">
        <v>781</v>
      </c>
      <c r="B510" s="17" t="s">
        <v>273</v>
      </c>
      <c r="C510" s="17" t="s">
        <v>45</v>
      </c>
      <c r="D510" s="17">
        <v>77.92</v>
      </c>
      <c r="E510" s="33">
        <f>Tabla5[[#This Row],[BS]]/34.02</f>
        <v>2.2904174015285124</v>
      </c>
      <c r="F510" s="20"/>
      <c r="G510" s="23">
        <f>Tabla5[[#This Row],[DIVISA]]*F510</f>
        <v>0</v>
      </c>
    </row>
    <row r="511" spans="1:7" x14ac:dyDescent="0.2">
      <c r="A511" s="16">
        <v>876</v>
      </c>
      <c r="B511" s="17" t="s">
        <v>274</v>
      </c>
      <c r="C511" s="17" t="s">
        <v>18</v>
      </c>
      <c r="D511" s="17">
        <v>63.96</v>
      </c>
      <c r="E511" s="33">
        <f>Tabla5[[#This Row],[BS]]/34.02</f>
        <v>1.8800705467372132</v>
      </c>
      <c r="F511" s="20"/>
      <c r="G511" s="23">
        <f>Tabla5[[#This Row],[DIVISA]]*F511</f>
        <v>0</v>
      </c>
    </row>
    <row r="512" spans="1:7" x14ac:dyDescent="0.2">
      <c r="A512" s="16">
        <v>242</v>
      </c>
      <c r="B512" s="17" t="s">
        <v>1060</v>
      </c>
      <c r="C512" s="17" t="s">
        <v>1057</v>
      </c>
      <c r="D512" s="17">
        <v>176.56</v>
      </c>
      <c r="E512" s="33">
        <f>Tabla5[[#This Row],[BS]]/34.02</f>
        <v>5.1898883009994119</v>
      </c>
      <c r="F512" s="21"/>
      <c r="G512" s="23">
        <f>Tabla5[[#This Row],[DIVISA]]*F512</f>
        <v>0</v>
      </c>
    </row>
    <row r="513" spans="1:7" x14ac:dyDescent="0.2">
      <c r="A513" s="16">
        <v>2987</v>
      </c>
      <c r="B513" s="17" t="s">
        <v>275</v>
      </c>
      <c r="C513" s="17" t="s">
        <v>30</v>
      </c>
      <c r="D513" s="17">
        <v>74.84</v>
      </c>
      <c r="E513" s="33">
        <f>Tabla5[[#This Row],[BS]]/34.02</f>
        <v>2.1998824221046442</v>
      </c>
      <c r="F513" s="20"/>
      <c r="G513" s="23">
        <f>Tabla5[[#This Row],[DIVISA]]*F513</f>
        <v>0</v>
      </c>
    </row>
    <row r="514" spans="1:7" x14ac:dyDescent="0.2">
      <c r="A514" s="16">
        <v>3049</v>
      </c>
      <c r="B514" s="17" t="s">
        <v>275</v>
      </c>
      <c r="C514" s="17" t="s">
        <v>36</v>
      </c>
      <c r="D514" s="17">
        <v>75.14</v>
      </c>
      <c r="E514" s="33">
        <f>Tabla5[[#This Row],[BS]]/34.02</f>
        <v>2.2087007642563194</v>
      </c>
      <c r="F514" s="20"/>
      <c r="G514" s="23">
        <f>Tabla5[[#This Row],[DIVISA]]*F514</f>
        <v>0</v>
      </c>
    </row>
    <row r="515" spans="1:7" x14ac:dyDescent="0.2">
      <c r="A515" s="16">
        <v>30</v>
      </c>
      <c r="B515" s="17" t="s">
        <v>275</v>
      </c>
      <c r="C515" s="17" t="s">
        <v>646</v>
      </c>
      <c r="D515" s="17">
        <v>37.42</v>
      </c>
      <c r="E515" s="33">
        <f>Tabla5[[#This Row],[BS]]/34.02</f>
        <v>1.0999412110523221</v>
      </c>
      <c r="F515" s="21"/>
      <c r="G515" s="23">
        <f>Tabla5[[#This Row],[DIVISA]]*F515</f>
        <v>0</v>
      </c>
    </row>
    <row r="516" spans="1:7" x14ac:dyDescent="0.2">
      <c r="A516" s="16">
        <v>3242</v>
      </c>
      <c r="B516" s="17" t="s">
        <v>482</v>
      </c>
      <c r="C516" s="17" t="s">
        <v>46</v>
      </c>
      <c r="D516" s="17">
        <v>64.98</v>
      </c>
      <c r="E516" s="33">
        <f>Tabla5[[#This Row],[BS]]/34.02</f>
        <v>1.91005291005291</v>
      </c>
      <c r="F516" s="21"/>
      <c r="G516" s="23">
        <f>Tabla5[[#This Row],[DIVISA]]*F516</f>
        <v>0</v>
      </c>
    </row>
    <row r="517" spans="1:7" x14ac:dyDescent="0.2">
      <c r="A517" s="16">
        <v>2041</v>
      </c>
      <c r="B517" s="17" t="s">
        <v>482</v>
      </c>
      <c r="C517" s="17" t="s">
        <v>58</v>
      </c>
      <c r="D517" s="17">
        <v>64.98</v>
      </c>
      <c r="E517" s="33">
        <f>Tabla5[[#This Row],[BS]]/34.02</f>
        <v>1.91005291005291</v>
      </c>
      <c r="F517" s="26"/>
      <c r="G517" s="23">
        <f>Tabla5[[#This Row],[DIVISA]]*F517</f>
        <v>0</v>
      </c>
    </row>
    <row r="518" spans="1:7" x14ac:dyDescent="0.2">
      <c r="A518" s="16">
        <v>3305</v>
      </c>
      <c r="B518" s="17" t="s">
        <v>578</v>
      </c>
      <c r="C518" s="17" t="s">
        <v>112</v>
      </c>
      <c r="D518" s="17">
        <v>58.31</v>
      </c>
      <c r="E518" s="38">
        <f>Tabla5[[#This Row],[BS]]/34.02</f>
        <v>1.713991769547325</v>
      </c>
      <c r="F518" s="37"/>
      <c r="G518" s="23">
        <f>Tabla5[[#This Row],[DIVISA]]*F518</f>
        <v>0</v>
      </c>
    </row>
    <row r="519" spans="1:7" x14ac:dyDescent="0.2">
      <c r="A519" s="16">
        <v>3125</v>
      </c>
      <c r="B519" s="17" t="s">
        <v>964</v>
      </c>
      <c r="C519" s="17" t="s">
        <v>119</v>
      </c>
      <c r="D519" s="17">
        <v>393.95</v>
      </c>
      <c r="E519" s="45">
        <f>Tabla5[[#This Row],[BS]]/34.02</f>
        <v>11.579952968841857</v>
      </c>
      <c r="F519" s="44"/>
      <c r="G519" s="23">
        <f>Tabla5[[#This Row],[DIVISA]]*F519</f>
        <v>0</v>
      </c>
    </row>
    <row r="520" spans="1:7" x14ac:dyDescent="0.2">
      <c r="A520" s="16">
        <v>2955</v>
      </c>
      <c r="B520" s="17" t="s">
        <v>965</v>
      </c>
      <c r="C520" s="17" t="s">
        <v>119</v>
      </c>
      <c r="D520" s="17">
        <v>219.77</v>
      </c>
      <c r="E520" s="45">
        <f>Tabla5[[#This Row],[BS]]/34.02</f>
        <v>6.4600235155790706</v>
      </c>
      <c r="F520" s="44"/>
      <c r="G520" s="23">
        <f>Tabla5[[#This Row],[DIVISA]]*F520</f>
        <v>0</v>
      </c>
    </row>
    <row r="521" spans="1:7" x14ac:dyDescent="0.2">
      <c r="A521" s="16">
        <v>2270</v>
      </c>
      <c r="B521" s="17" t="s">
        <v>276</v>
      </c>
      <c r="C521" s="17" t="s">
        <v>22</v>
      </c>
      <c r="D521" s="17">
        <v>10.210000000000001</v>
      </c>
      <c r="E521" s="45">
        <f>Tabla5[[#This Row],[BS]]/34.02</f>
        <v>0.30011757789535565</v>
      </c>
      <c r="F521" s="44"/>
      <c r="G521" s="23">
        <f>Tabla5[[#This Row],[DIVISA]]*F521</f>
        <v>0</v>
      </c>
    </row>
    <row r="522" spans="1:7" x14ac:dyDescent="0.2">
      <c r="A522" s="16">
        <v>3035</v>
      </c>
      <c r="B522" s="17" t="s">
        <v>277</v>
      </c>
      <c r="C522" s="17" t="s">
        <v>33</v>
      </c>
      <c r="D522" s="17">
        <v>10.55</v>
      </c>
      <c r="E522" s="45">
        <f>Tabla5[[#This Row],[BS]]/34.02</f>
        <v>0.31011169900058788</v>
      </c>
      <c r="F522" s="44"/>
      <c r="G522" s="23">
        <f>Tabla5[[#This Row],[DIVISA]]*F522</f>
        <v>0</v>
      </c>
    </row>
    <row r="523" spans="1:7" x14ac:dyDescent="0.2">
      <c r="A523" s="16">
        <v>783</v>
      </c>
      <c r="B523" s="17" t="s">
        <v>278</v>
      </c>
      <c r="C523" s="17" t="s">
        <v>45</v>
      </c>
      <c r="D523" s="17">
        <v>60.76</v>
      </c>
      <c r="E523" s="45">
        <f>Tabla5[[#This Row],[BS]]/34.02</f>
        <v>1.7860082304526748</v>
      </c>
      <c r="F523" s="44"/>
      <c r="G523" s="23">
        <f>Tabla5[[#This Row],[DIVISA]]*F523</f>
        <v>0</v>
      </c>
    </row>
    <row r="524" spans="1:7" x14ac:dyDescent="0.2">
      <c r="A524" s="16">
        <v>666</v>
      </c>
      <c r="B524" s="17" t="s">
        <v>665</v>
      </c>
      <c r="C524" s="17" t="s">
        <v>45</v>
      </c>
      <c r="D524" s="17">
        <v>145.44999999999999</v>
      </c>
      <c r="E524" s="45">
        <f>Tabla5[[#This Row],[BS]]/34.02</f>
        <v>4.2754262198706634</v>
      </c>
      <c r="F524" s="44"/>
      <c r="G524" s="23">
        <f>Tabla5[[#This Row],[DIVISA]]*F524</f>
        <v>0</v>
      </c>
    </row>
    <row r="525" spans="1:7" x14ac:dyDescent="0.2">
      <c r="A525" s="16">
        <v>2705</v>
      </c>
      <c r="B525" s="17" t="s">
        <v>279</v>
      </c>
      <c r="C525" s="17" t="s">
        <v>32</v>
      </c>
      <c r="D525" s="17">
        <v>815.8</v>
      </c>
      <c r="E525" s="45">
        <f>Tabla5[[#This Row],[BS]]/34.02</f>
        <v>23.980011757789534</v>
      </c>
      <c r="F525" s="44"/>
      <c r="G525" s="23">
        <f>Tabla5[[#This Row],[DIVISA]]*F525</f>
        <v>0</v>
      </c>
    </row>
    <row r="526" spans="1:7" x14ac:dyDescent="0.2">
      <c r="A526" s="16">
        <v>552</v>
      </c>
      <c r="B526" s="17" t="s">
        <v>536</v>
      </c>
      <c r="C526" s="17" t="s">
        <v>107</v>
      </c>
      <c r="D526" s="17">
        <v>10.55</v>
      </c>
      <c r="E526" s="45">
        <f>Tabla5[[#This Row],[BS]]/34.02</f>
        <v>0.31011169900058788</v>
      </c>
      <c r="F526" s="44"/>
      <c r="G526" s="23">
        <f>Tabla5[[#This Row],[DIVISA]]*F526</f>
        <v>0</v>
      </c>
    </row>
    <row r="527" spans="1:7" x14ac:dyDescent="0.2">
      <c r="A527" s="16">
        <v>384</v>
      </c>
      <c r="B527" s="17" t="s">
        <v>619</v>
      </c>
      <c r="C527" s="17" t="s">
        <v>40</v>
      </c>
      <c r="D527" s="17">
        <v>45.45</v>
      </c>
      <c r="E527" s="45">
        <f>Tabla5[[#This Row],[BS]]/34.02</f>
        <v>1.335978835978836</v>
      </c>
      <c r="F527" s="44"/>
      <c r="G527" s="23">
        <f>Tabla5[[#This Row],[DIVISA]]*F527</f>
        <v>0</v>
      </c>
    </row>
    <row r="528" spans="1:7" x14ac:dyDescent="0.2">
      <c r="A528" s="16">
        <v>3195</v>
      </c>
      <c r="B528" s="17" t="s">
        <v>764</v>
      </c>
      <c r="C528" s="17" t="s">
        <v>27</v>
      </c>
      <c r="D528" s="17">
        <v>29.94</v>
      </c>
      <c r="E528" s="45">
        <f>Tabla5[[#This Row],[BS]]/34.02</f>
        <v>0.88007054673721341</v>
      </c>
      <c r="F528" s="44"/>
      <c r="G528" s="23">
        <f>Tabla5[[#This Row],[DIVISA]]*F528</f>
        <v>0</v>
      </c>
    </row>
    <row r="529" spans="1:10" x14ac:dyDescent="0.2">
      <c r="A529" s="16">
        <v>2150</v>
      </c>
      <c r="B529" s="17" t="s">
        <v>579</v>
      </c>
      <c r="C529" s="17" t="s">
        <v>65</v>
      </c>
      <c r="D529" s="17">
        <v>185.75</v>
      </c>
      <c r="E529" s="45">
        <f>Tabla5[[#This Row],[BS]]/34.02</f>
        <v>5.4600235155790706</v>
      </c>
      <c r="F529" s="44"/>
      <c r="G529" s="23">
        <f>Tabla5[[#This Row],[DIVISA]]*F529</f>
        <v>0</v>
      </c>
    </row>
    <row r="530" spans="1:10" x14ac:dyDescent="0.2">
      <c r="A530" s="16">
        <v>2154</v>
      </c>
      <c r="B530" s="17" t="s">
        <v>280</v>
      </c>
      <c r="C530" s="17" t="s">
        <v>65</v>
      </c>
      <c r="D530" s="17">
        <v>265.02</v>
      </c>
      <c r="E530" s="45">
        <f>Tabla5[[#This Row],[BS]]/34.02</f>
        <v>7.7901234567901225</v>
      </c>
      <c r="F530" s="44"/>
      <c r="G530" s="23">
        <f>Tabla5[[#This Row],[DIVISA]]*F530</f>
        <v>0</v>
      </c>
    </row>
    <row r="531" spans="1:10" x14ac:dyDescent="0.2">
      <c r="A531" s="16">
        <v>448</v>
      </c>
      <c r="B531" s="17" t="s">
        <v>1111</v>
      </c>
      <c r="C531" s="17" t="s">
        <v>72</v>
      </c>
      <c r="D531" s="17">
        <v>3.06</v>
      </c>
      <c r="E531" s="45">
        <f>Tabla5[[#This Row],[BS]]/34.02</f>
        <v>8.9947089947089942E-2</v>
      </c>
      <c r="F531" s="44"/>
      <c r="G531" s="23">
        <f>Tabla5[[#This Row],[DIVISA]]*F531</f>
        <v>0</v>
      </c>
    </row>
    <row r="532" spans="1:10" ht="15.75" x14ac:dyDescent="0.25">
      <c r="A532" s="16">
        <v>3369</v>
      </c>
      <c r="B532" s="17" t="s">
        <v>667</v>
      </c>
      <c r="C532" s="17" t="s">
        <v>642</v>
      </c>
      <c r="D532" s="17">
        <v>41.5</v>
      </c>
      <c r="E532" s="45">
        <f>Tabla5[[#This Row],[BS]]/34.02</f>
        <v>1.2198706643151087</v>
      </c>
      <c r="F532" s="44"/>
      <c r="G532" s="23">
        <f>Tabla5[[#This Row],[DIVISA]]*F532</f>
        <v>0</v>
      </c>
      <c r="H532" s="13"/>
      <c r="I532" s="35"/>
      <c r="J532" s="35"/>
    </row>
    <row r="533" spans="1:10" x14ac:dyDescent="0.2">
      <c r="A533" s="16">
        <v>407</v>
      </c>
      <c r="B533" s="17" t="s">
        <v>281</v>
      </c>
      <c r="C533" s="17" t="s">
        <v>89</v>
      </c>
      <c r="D533" s="17">
        <v>123.83</v>
      </c>
      <c r="E533" s="45">
        <f>Tabla5[[#This Row],[BS]]/34.02</f>
        <v>3.6399176954732506</v>
      </c>
      <c r="F533" s="44"/>
      <c r="G533" s="23">
        <f>Tabla5[[#This Row],[DIVISA]]*F533</f>
        <v>0</v>
      </c>
    </row>
    <row r="534" spans="1:10" x14ac:dyDescent="0.2">
      <c r="A534" s="16">
        <v>408</v>
      </c>
      <c r="B534" s="17" t="s">
        <v>282</v>
      </c>
      <c r="C534" s="17" t="s">
        <v>89</v>
      </c>
      <c r="D534" s="17">
        <v>151.72999999999999</v>
      </c>
      <c r="E534" s="45">
        <f>Tabla5[[#This Row],[BS]]/34.02</f>
        <v>4.4600235155790706</v>
      </c>
      <c r="F534" s="44"/>
      <c r="G534" s="23">
        <f>Tabla5[[#This Row],[DIVISA]]*F534</f>
        <v>0</v>
      </c>
    </row>
    <row r="535" spans="1:10" x14ac:dyDescent="0.2">
      <c r="A535" s="16">
        <v>3368</v>
      </c>
      <c r="B535" s="17" t="s">
        <v>666</v>
      </c>
      <c r="C535" s="17" t="s">
        <v>642</v>
      </c>
      <c r="D535" s="17">
        <v>32.799999999999997</v>
      </c>
      <c r="E535" s="33">
        <f>Tabla5[[#This Row],[BS]]/34.02</f>
        <v>0.96413874191651949</v>
      </c>
      <c r="F535" s="20"/>
      <c r="G535" s="23">
        <f>Tabla5[[#This Row],[DIVISA]]*F535</f>
        <v>0</v>
      </c>
    </row>
    <row r="536" spans="1:10" x14ac:dyDescent="0.2">
      <c r="A536" s="16">
        <v>406</v>
      </c>
      <c r="B536" s="17" t="s">
        <v>283</v>
      </c>
      <c r="C536" s="17" t="s">
        <v>89</v>
      </c>
      <c r="D536" s="85">
        <v>1041.69</v>
      </c>
      <c r="E536" s="33">
        <f>Tabla5[[#This Row],[BS]]/34.02</f>
        <v>30.619929453262785</v>
      </c>
      <c r="F536" s="21"/>
      <c r="G536" s="23">
        <f>Tabla5[[#This Row],[DIVISA]]*F536</f>
        <v>0</v>
      </c>
    </row>
    <row r="537" spans="1:10" x14ac:dyDescent="0.2">
      <c r="A537" s="16">
        <v>2291</v>
      </c>
      <c r="B537" s="17" t="s">
        <v>284</v>
      </c>
      <c r="C537" s="17" t="s">
        <v>16</v>
      </c>
      <c r="D537" s="17">
        <v>148.66999999999999</v>
      </c>
      <c r="E537" s="33">
        <f>Tabla5[[#This Row],[BS]]/34.02</f>
        <v>4.3700764256319804</v>
      </c>
      <c r="F537" s="21"/>
      <c r="G537" s="23">
        <f>Tabla5[[#This Row],[DIVISA]]*F537</f>
        <v>0</v>
      </c>
    </row>
    <row r="538" spans="1:10" x14ac:dyDescent="0.2">
      <c r="A538" s="16">
        <v>1085</v>
      </c>
      <c r="B538" s="17" t="s">
        <v>285</v>
      </c>
      <c r="C538" s="17" t="s">
        <v>16</v>
      </c>
      <c r="D538" s="17">
        <v>142.19999999999999</v>
      </c>
      <c r="E538" s="33">
        <f>Tabla5[[#This Row],[BS]]/34.02</f>
        <v>4.1798941798941796</v>
      </c>
      <c r="F538" s="20"/>
      <c r="G538" s="23">
        <f>Tabla5[[#This Row],[DIVISA]]*F538</f>
        <v>0</v>
      </c>
      <c r="H538" s="11"/>
      <c r="I538" s="105"/>
      <c r="J538" s="105"/>
    </row>
    <row r="539" spans="1:10" x14ac:dyDescent="0.2">
      <c r="A539" s="16">
        <v>2368</v>
      </c>
      <c r="B539" s="17" t="s">
        <v>1048</v>
      </c>
      <c r="C539" s="17" t="s">
        <v>62</v>
      </c>
      <c r="D539" s="17">
        <v>14.97</v>
      </c>
      <c r="E539" s="33">
        <f>Tabla5[[#This Row],[BS]]/34.02</f>
        <v>0.44003527336860671</v>
      </c>
      <c r="F539" s="20"/>
      <c r="G539" s="23">
        <f>Tabla5[[#This Row],[DIVISA]]*F539</f>
        <v>0</v>
      </c>
      <c r="H539" s="11"/>
      <c r="I539" s="34"/>
      <c r="J539" s="34"/>
    </row>
    <row r="540" spans="1:10" x14ac:dyDescent="0.2">
      <c r="A540" s="16">
        <v>2982</v>
      </c>
      <c r="B540" s="17" t="s">
        <v>966</v>
      </c>
      <c r="C540" s="17" t="s">
        <v>30</v>
      </c>
      <c r="D540" s="17">
        <v>115.67</v>
      </c>
      <c r="E540" s="33">
        <f>Tabla5[[#This Row],[BS]]/34.02</f>
        <v>3.4000587889476774</v>
      </c>
      <c r="F540" s="21"/>
      <c r="G540" s="23">
        <f>Tabla5[[#This Row],[DIVISA]]*F540</f>
        <v>0</v>
      </c>
    </row>
    <row r="541" spans="1:10" x14ac:dyDescent="0.2">
      <c r="A541" s="16">
        <v>291</v>
      </c>
      <c r="B541" s="17" t="s">
        <v>831</v>
      </c>
      <c r="C541" s="17" t="s">
        <v>94</v>
      </c>
      <c r="D541" s="17">
        <v>107.79</v>
      </c>
      <c r="E541" s="33">
        <f>Tabla5[[#This Row],[BS]]/34.02</f>
        <v>3.1684303350970016</v>
      </c>
      <c r="F541" s="20"/>
      <c r="G541" s="23">
        <f>Tabla5[[#This Row],[DIVISA]]*F541</f>
        <v>0</v>
      </c>
    </row>
    <row r="542" spans="1:10" ht="15.75" x14ac:dyDescent="0.25">
      <c r="A542" s="16">
        <v>2620</v>
      </c>
      <c r="B542" s="17" t="s">
        <v>580</v>
      </c>
      <c r="C542" s="17" t="s">
        <v>65</v>
      </c>
      <c r="D542" s="17">
        <v>185.75</v>
      </c>
      <c r="E542" s="33">
        <f>Tabla5[[#This Row],[BS]]/34.02</f>
        <v>5.4600235155790706</v>
      </c>
      <c r="F542" s="21"/>
      <c r="G542" s="23">
        <f>Tabla5[[#This Row],[DIVISA]]*F542</f>
        <v>0</v>
      </c>
      <c r="H542" s="11"/>
      <c r="I542" s="35"/>
      <c r="J542" s="35"/>
    </row>
    <row r="543" spans="1:10" x14ac:dyDescent="0.2">
      <c r="A543" s="16">
        <v>3316</v>
      </c>
      <c r="B543" s="17" t="s">
        <v>630</v>
      </c>
      <c r="C543" s="17" t="s">
        <v>27</v>
      </c>
      <c r="D543" s="17">
        <v>72.12</v>
      </c>
      <c r="E543" s="33">
        <f>Tabla5[[#This Row],[BS]]/34.02</f>
        <v>2.1199294532627864</v>
      </c>
      <c r="F543" s="21"/>
      <c r="G543" s="23">
        <f>Tabla5[[#This Row],[DIVISA]]*F543</f>
        <v>0</v>
      </c>
      <c r="H543" s="11"/>
      <c r="I543" s="105"/>
      <c r="J543" s="105"/>
    </row>
    <row r="544" spans="1:10" x14ac:dyDescent="0.2">
      <c r="A544" s="16">
        <v>343</v>
      </c>
      <c r="B544" s="17" t="s">
        <v>1092</v>
      </c>
      <c r="C544" s="17" t="s">
        <v>55</v>
      </c>
      <c r="D544" s="17">
        <v>140.21</v>
      </c>
      <c r="E544" s="33">
        <f>Tabla5[[#This Row],[BS]]/34.02</f>
        <v>4.121399176954732</v>
      </c>
      <c r="F544" s="21"/>
      <c r="G544" s="23">
        <f>Tabla5[[#This Row],[DIVISA]]*F544</f>
        <v>0</v>
      </c>
    </row>
    <row r="545" spans="1:10" x14ac:dyDescent="0.2">
      <c r="A545" s="16">
        <v>344</v>
      </c>
      <c r="B545" s="17" t="s">
        <v>1093</v>
      </c>
      <c r="C545" s="17" t="s">
        <v>55</v>
      </c>
      <c r="D545" s="17">
        <v>189.35</v>
      </c>
      <c r="E545" s="33">
        <f>Tabla5[[#This Row],[BS]]/34.02</f>
        <v>5.5658436213991767</v>
      </c>
      <c r="F545" s="21"/>
      <c r="G545" s="23">
        <f>Tabla5[[#This Row],[DIVISA]]*F545</f>
        <v>0</v>
      </c>
    </row>
    <row r="546" spans="1:10" x14ac:dyDescent="0.2">
      <c r="A546" s="16">
        <v>3361</v>
      </c>
      <c r="B546" s="17" t="s">
        <v>668</v>
      </c>
      <c r="C546" s="17" t="s">
        <v>642</v>
      </c>
      <c r="D546" s="17">
        <v>45.52</v>
      </c>
      <c r="E546" s="33">
        <f>Tabla5[[#This Row],[BS]]/34.02</f>
        <v>1.3380364491475603</v>
      </c>
      <c r="F546" s="21"/>
      <c r="G546" s="23">
        <f>Tabla5[[#This Row],[DIVISA]]*F546</f>
        <v>0</v>
      </c>
    </row>
    <row r="547" spans="1:10" x14ac:dyDescent="0.2">
      <c r="A547" s="16">
        <v>877</v>
      </c>
      <c r="B547" s="17" t="s">
        <v>286</v>
      </c>
      <c r="C547" s="17" t="s">
        <v>18</v>
      </c>
      <c r="D547" s="17">
        <v>68.040000000000006</v>
      </c>
      <c r="E547" s="33">
        <f>Tabla5[[#This Row],[BS]]/34.02</f>
        <v>2</v>
      </c>
      <c r="F547" s="21"/>
      <c r="G547" s="23">
        <f>Tabla5[[#This Row],[DIVISA]]*F547</f>
        <v>0</v>
      </c>
    </row>
    <row r="548" spans="1:10" x14ac:dyDescent="0.2">
      <c r="A548" s="16">
        <v>2789</v>
      </c>
      <c r="B548" s="17" t="s">
        <v>607</v>
      </c>
      <c r="C548" s="17" t="s">
        <v>20</v>
      </c>
      <c r="D548" s="17">
        <v>52.05</v>
      </c>
      <c r="E548" s="33">
        <f>Tabla5[[#This Row],[BS]]/34.02</f>
        <v>1.5299823633156964</v>
      </c>
      <c r="F548" s="20"/>
      <c r="G548" s="23">
        <f>Tabla5[[#This Row],[DIVISA]]*F548</f>
        <v>0</v>
      </c>
    </row>
    <row r="549" spans="1:10" x14ac:dyDescent="0.2">
      <c r="A549" s="16">
        <v>3199</v>
      </c>
      <c r="B549" s="17" t="s">
        <v>287</v>
      </c>
      <c r="C549" s="17" t="s">
        <v>33</v>
      </c>
      <c r="D549" s="17">
        <v>43.21</v>
      </c>
      <c r="E549" s="33">
        <f>Tabla5[[#This Row],[BS]]/34.02</f>
        <v>1.2701352145796589</v>
      </c>
      <c r="F549" s="21"/>
      <c r="G549" s="23">
        <f>Tabla5[[#This Row],[DIVISA]]*F549</f>
        <v>0</v>
      </c>
    </row>
    <row r="550" spans="1:10" x14ac:dyDescent="0.2">
      <c r="A550" s="16">
        <v>3020</v>
      </c>
      <c r="B550" s="17" t="s">
        <v>967</v>
      </c>
      <c r="C550" s="17" t="s">
        <v>30</v>
      </c>
      <c r="D550" s="17">
        <v>105.8</v>
      </c>
      <c r="E550" s="33">
        <f>Tabla5[[#This Row],[BS]]/34.02</f>
        <v>3.109935332157554</v>
      </c>
      <c r="F550" s="21"/>
      <c r="G550" s="23">
        <f>Tabla5[[#This Row],[DIVISA]]*F550</f>
        <v>0</v>
      </c>
    </row>
    <row r="551" spans="1:10" x14ac:dyDescent="0.2">
      <c r="A551" s="16">
        <v>3453</v>
      </c>
      <c r="B551" s="17" t="s">
        <v>968</v>
      </c>
      <c r="C551" s="17" t="s">
        <v>30</v>
      </c>
      <c r="D551" s="17">
        <v>157.85</v>
      </c>
      <c r="E551" s="38">
        <f>Tabla5[[#This Row],[BS]]/34.02</f>
        <v>4.6399176954732502</v>
      </c>
      <c r="F551" s="37"/>
      <c r="G551" s="23">
        <f>Tabla5[[#This Row],[DIVISA]]*F551</f>
        <v>0</v>
      </c>
    </row>
    <row r="552" spans="1:10" x14ac:dyDescent="0.2">
      <c r="A552" s="16">
        <v>3054</v>
      </c>
      <c r="B552" s="17" t="s">
        <v>969</v>
      </c>
      <c r="C552" s="17" t="s">
        <v>119</v>
      </c>
      <c r="D552" s="17">
        <v>110.91</v>
      </c>
      <c r="E552" s="45">
        <f>Tabla5[[#This Row],[BS]]/34.02</f>
        <v>3.2601410934744264</v>
      </c>
      <c r="F552" s="44"/>
      <c r="G552" s="23">
        <f>Tabla5[[#This Row],[DIVISA]]*F552</f>
        <v>0</v>
      </c>
      <c r="H552" s="11"/>
      <c r="I552" s="34"/>
      <c r="J552" s="34"/>
    </row>
    <row r="553" spans="1:10" x14ac:dyDescent="0.2">
      <c r="A553" s="16">
        <v>3126</v>
      </c>
      <c r="B553" s="17" t="s">
        <v>970</v>
      </c>
      <c r="C553" s="17" t="s">
        <v>119</v>
      </c>
      <c r="D553" s="17">
        <v>278.27999999999997</v>
      </c>
      <c r="E553" s="45">
        <f>Tabla5[[#This Row],[BS]]/34.02</f>
        <v>8.1798941798941787</v>
      </c>
      <c r="F553" s="44"/>
      <c r="G553" s="23">
        <f>Tabla5[[#This Row],[DIVISA]]*F553</f>
        <v>0</v>
      </c>
    </row>
    <row r="554" spans="1:10" x14ac:dyDescent="0.2">
      <c r="A554" s="16">
        <v>2650</v>
      </c>
      <c r="B554" s="17" t="s">
        <v>288</v>
      </c>
      <c r="C554" s="17" t="s">
        <v>168</v>
      </c>
      <c r="D554" s="17">
        <v>77.569999999999993</v>
      </c>
      <c r="E554" s="33">
        <f>Tabla5[[#This Row],[BS]]/34.02</f>
        <v>2.2801293356848906</v>
      </c>
      <c r="F554" s="20"/>
      <c r="G554" s="23">
        <f>Tabla5[[#This Row],[DIVISA]]*F554</f>
        <v>0</v>
      </c>
    </row>
    <row r="555" spans="1:10" x14ac:dyDescent="0.2">
      <c r="A555" s="16">
        <v>1121</v>
      </c>
      <c r="B555" s="17" t="s">
        <v>289</v>
      </c>
      <c r="C555" s="17" t="s">
        <v>162</v>
      </c>
      <c r="D555" s="17">
        <v>147.99</v>
      </c>
      <c r="E555" s="33">
        <f>Tabla5[[#This Row],[BS]]/34.02</f>
        <v>4.3500881834215166</v>
      </c>
      <c r="F555" s="21"/>
      <c r="G555" s="23">
        <f>Tabla5[[#This Row],[DIVISA]]*F555</f>
        <v>0</v>
      </c>
    </row>
    <row r="556" spans="1:10" x14ac:dyDescent="0.2">
      <c r="A556" s="16">
        <v>3135</v>
      </c>
      <c r="B556" s="17" t="s">
        <v>290</v>
      </c>
      <c r="C556" s="17" t="s">
        <v>30</v>
      </c>
      <c r="D556" s="17">
        <v>404.16</v>
      </c>
      <c r="E556" s="33">
        <f>Tabla5[[#This Row],[BS]]/34.02</f>
        <v>11.880070546737214</v>
      </c>
      <c r="F556" s="20"/>
      <c r="G556" s="23">
        <f>Tabla5[[#This Row],[DIVISA]]*F556</f>
        <v>0</v>
      </c>
    </row>
    <row r="557" spans="1:10" x14ac:dyDescent="0.2">
      <c r="A557" s="16">
        <v>2827</v>
      </c>
      <c r="B557" s="17" t="s">
        <v>1112</v>
      </c>
      <c r="C557" s="17" t="s">
        <v>511</v>
      </c>
      <c r="D557" s="17">
        <v>193.23</v>
      </c>
      <c r="E557" s="43">
        <f>Tabla5[[#This Row],[BS]]/34.02</f>
        <v>5.6798941798941787</v>
      </c>
      <c r="F557" s="20"/>
      <c r="G557" s="23">
        <f>Tabla5[[#This Row],[DIVISA]]*F557</f>
        <v>0</v>
      </c>
    </row>
    <row r="558" spans="1:10" x14ac:dyDescent="0.2">
      <c r="A558" s="16">
        <v>934</v>
      </c>
      <c r="B558" s="17" t="s">
        <v>832</v>
      </c>
      <c r="C558" s="17" t="s">
        <v>45</v>
      </c>
      <c r="D558" s="17">
        <v>110</v>
      </c>
      <c r="E558" s="43">
        <f>Tabla5[[#This Row],[BS]]/34.02</f>
        <v>3.2333921222810109</v>
      </c>
      <c r="F558" s="21"/>
      <c r="G558" s="23">
        <f>Tabla5[[#This Row],[DIVISA]]*F558</f>
        <v>0</v>
      </c>
    </row>
    <row r="559" spans="1:10" x14ac:dyDescent="0.2">
      <c r="A559" s="16">
        <v>51</v>
      </c>
      <c r="B559" s="17" t="s">
        <v>291</v>
      </c>
      <c r="C559" s="17" t="s">
        <v>818</v>
      </c>
      <c r="D559" s="17">
        <v>5.78</v>
      </c>
      <c r="E559" s="33">
        <f>Tabla5[[#This Row],[BS]]/34.02</f>
        <v>0.16990005878894768</v>
      </c>
      <c r="F559" s="21"/>
      <c r="G559" s="23">
        <f>Tabla5[[#This Row],[DIVISA]]*F559</f>
        <v>0</v>
      </c>
    </row>
    <row r="560" spans="1:10" x14ac:dyDescent="0.2">
      <c r="A560" s="16">
        <v>50</v>
      </c>
      <c r="B560" s="17" t="s">
        <v>292</v>
      </c>
      <c r="C560" s="17" t="s">
        <v>818</v>
      </c>
      <c r="D560" s="17">
        <v>4.08</v>
      </c>
      <c r="E560" s="33">
        <f>Tabla5[[#This Row],[BS]]/34.02</f>
        <v>0.11992945326278659</v>
      </c>
      <c r="F560" s="21"/>
      <c r="G560" s="23">
        <f>Tabla5[[#This Row],[DIVISA]]*F560</f>
        <v>0</v>
      </c>
    </row>
    <row r="561" spans="1:10" x14ac:dyDescent="0.2">
      <c r="A561" s="16">
        <v>527</v>
      </c>
      <c r="B561" s="17" t="s">
        <v>293</v>
      </c>
      <c r="C561" s="17" t="s">
        <v>104</v>
      </c>
      <c r="D561" s="17">
        <v>84.37</v>
      </c>
      <c r="E561" s="33">
        <f>Tabla5[[#This Row],[BS]]/34.02</f>
        <v>2.4800117577895353</v>
      </c>
      <c r="F561" s="20"/>
      <c r="G561" s="23">
        <f>Tabla5[[#This Row],[DIVISA]]*F561</f>
        <v>0</v>
      </c>
    </row>
    <row r="562" spans="1:10" x14ac:dyDescent="0.2">
      <c r="A562" s="16">
        <v>3283</v>
      </c>
      <c r="B562" s="17" t="s">
        <v>551</v>
      </c>
      <c r="C562" s="17" t="s">
        <v>104</v>
      </c>
      <c r="D562" s="17">
        <v>83.69</v>
      </c>
      <c r="E562" s="33">
        <f>Tabla5[[#This Row],[BS]]/34.02</f>
        <v>2.4600235155790711</v>
      </c>
      <c r="F562" s="20"/>
      <c r="G562" s="23">
        <f>Tabla5[[#This Row],[DIVISA]]*F562</f>
        <v>0</v>
      </c>
      <c r="H562" s="11"/>
      <c r="I562" s="11"/>
      <c r="J562" s="11"/>
    </row>
    <row r="563" spans="1:10" x14ac:dyDescent="0.2">
      <c r="A563" s="16">
        <v>2391</v>
      </c>
      <c r="B563" s="17" t="s">
        <v>552</v>
      </c>
      <c r="C563" s="17" t="s">
        <v>104</v>
      </c>
      <c r="D563" s="17">
        <v>92.53</v>
      </c>
      <c r="E563" s="33">
        <f>Tabla5[[#This Row],[BS]]/34.02</f>
        <v>2.7198706643151085</v>
      </c>
      <c r="F563" s="20"/>
      <c r="G563" s="23">
        <f>Tabla5[[#This Row],[DIVISA]]*F563</f>
        <v>0</v>
      </c>
    </row>
    <row r="564" spans="1:10" x14ac:dyDescent="0.2">
      <c r="A564" s="16">
        <v>2389</v>
      </c>
      <c r="B564" s="17" t="s">
        <v>581</v>
      </c>
      <c r="C564" s="17" t="s">
        <v>104</v>
      </c>
      <c r="D564" s="17">
        <v>66.680000000000007</v>
      </c>
      <c r="E564" s="33">
        <f>Tabla5[[#This Row],[BS]]/34.02</f>
        <v>1.9600235155790711</v>
      </c>
      <c r="F564" s="21"/>
      <c r="G564" s="23">
        <f>Tabla5[[#This Row],[DIVISA]]*F564</f>
        <v>0</v>
      </c>
      <c r="H564" s="11"/>
      <c r="I564" s="11"/>
      <c r="J564" s="11"/>
    </row>
    <row r="565" spans="1:10" x14ac:dyDescent="0.2">
      <c r="A565" s="16">
        <v>982</v>
      </c>
      <c r="B565" s="17" t="s">
        <v>833</v>
      </c>
      <c r="C565" s="17" t="s">
        <v>72</v>
      </c>
      <c r="D565" s="17">
        <v>19.73</v>
      </c>
      <c r="E565" s="33">
        <f>Tabla5[[#This Row],[BS]]/34.02</f>
        <v>0.57995296884185765</v>
      </c>
      <c r="F565" s="21"/>
      <c r="G565" s="23">
        <f>Tabla5[[#This Row],[DIVISA]]*F565</f>
        <v>0</v>
      </c>
    </row>
    <row r="566" spans="1:10" x14ac:dyDescent="0.2">
      <c r="A566" s="16">
        <v>679</v>
      </c>
      <c r="B566" s="17" t="s">
        <v>834</v>
      </c>
      <c r="C566" s="17" t="s">
        <v>72</v>
      </c>
      <c r="D566" s="17">
        <v>20.41</v>
      </c>
      <c r="E566" s="33">
        <f>Tabla5[[#This Row],[BS]]/34.02</f>
        <v>0.59994121105232212</v>
      </c>
      <c r="F566" s="21"/>
      <c r="G566" s="23">
        <f>Tabla5[[#This Row],[DIVISA]]*F566</f>
        <v>0</v>
      </c>
    </row>
    <row r="567" spans="1:10" x14ac:dyDescent="0.2">
      <c r="A567" s="16">
        <v>3381</v>
      </c>
      <c r="B567" s="17" t="s">
        <v>1030</v>
      </c>
      <c r="C567" s="17" t="s">
        <v>72</v>
      </c>
      <c r="D567" s="17">
        <v>20.07</v>
      </c>
      <c r="E567" s="33">
        <f>Tabla5[[#This Row],[BS]]/34.02</f>
        <v>0.58994708994708989</v>
      </c>
      <c r="F567" s="20"/>
      <c r="G567" s="23">
        <f>Tabla5[[#This Row],[DIVISA]]*F567</f>
        <v>0</v>
      </c>
    </row>
    <row r="568" spans="1:10" x14ac:dyDescent="0.2">
      <c r="A568" s="16">
        <v>983</v>
      </c>
      <c r="B568" s="17" t="s">
        <v>835</v>
      </c>
      <c r="C568" s="17" t="s">
        <v>72</v>
      </c>
      <c r="D568" s="17">
        <v>18.03</v>
      </c>
      <c r="E568" s="33">
        <f>Tabla5[[#This Row],[BS]]/34.02</f>
        <v>0.52998236331569659</v>
      </c>
      <c r="F568" s="20"/>
      <c r="G568" s="23">
        <f>Tabla5[[#This Row],[DIVISA]]*F568</f>
        <v>0</v>
      </c>
      <c r="H568" s="11"/>
      <c r="I568" s="11"/>
      <c r="J568" s="11"/>
    </row>
    <row r="569" spans="1:10" x14ac:dyDescent="0.2">
      <c r="A569" s="16">
        <v>3324</v>
      </c>
      <c r="B569" s="17" t="s">
        <v>836</v>
      </c>
      <c r="C569" s="17" t="s">
        <v>72</v>
      </c>
      <c r="D569" s="17">
        <v>15.99</v>
      </c>
      <c r="E569" s="33">
        <f>Tabla5[[#This Row],[BS]]/34.02</f>
        <v>0.4700176366843033</v>
      </c>
      <c r="F569" s="21"/>
      <c r="G569" s="23">
        <f>Tabla5[[#This Row],[DIVISA]]*F569</f>
        <v>0</v>
      </c>
    </row>
    <row r="570" spans="1:10" x14ac:dyDescent="0.2">
      <c r="A570" s="16">
        <v>55</v>
      </c>
      <c r="B570" s="17" t="s">
        <v>562</v>
      </c>
      <c r="C570" s="17" t="s">
        <v>294</v>
      </c>
      <c r="D570" s="17">
        <v>959.7</v>
      </c>
      <c r="E570" s="33">
        <f>Tabla5[[#This Row],[BS]]/34.02</f>
        <v>28.209876543209877</v>
      </c>
      <c r="F570" s="20"/>
      <c r="G570" s="23">
        <f>Tabla5[[#This Row],[DIVISA]]*F570</f>
        <v>0</v>
      </c>
    </row>
    <row r="571" spans="1:10" x14ac:dyDescent="0.2">
      <c r="A571" s="16">
        <v>443</v>
      </c>
      <c r="B571" s="17" t="s">
        <v>525</v>
      </c>
      <c r="C571" s="17" t="s">
        <v>72</v>
      </c>
      <c r="D571" s="17">
        <v>578.34</v>
      </c>
      <c r="E571" s="33">
        <f>Tabla5[[#This Row],[BS]]/34.02</f>
        <v>17</v>
      </c>
      <c r="F571" s="20"/>
      <c r="G571" s="23">
        <f>Tabla5[[#This Row],[DIVISA]]*F571</f>
        <v>0</v>
      </c>
    </row>
    <row r="572" spans="1:10" x14ac:dyDescent="0.2">
      <c r="A572" s="16">
        <v>53</v>
      </c>
      <c r="B572" s="17" t="s">
        <v>295</v>
      </c>
      <c r="C572" s="17" t="s">
        <v>294</v>
      </c>
      <c r="D572" s="17">
        <v>959.7</v>
      </c>
      <c r="E572" s="45">
        <f>Tabla5[[#This Row],[BS]]/34.02</f>
        <v>28.209876543209877</v>
      </c>
      <c r="F572" s="44"/>
      <c r="G572" s="23">
        <f>Tabla5[[#This Row],[DIVISA]]*F572</f>
        <v>0</v>
      </c>
    </row>
    <row r="573" spans="1:10" x14ac:dyDescent="0.2">
      <c r="A573" s="16">
        <v>440</v>
      </c>
      <c r="B573" s="17" t="s">
        <v>297</v>
      </c>
      <c r="C573" s="17" t="s">
        <v>296</v>
      </c>
      <c r="D573" s="17">
        <v>731.43</v>
      </c>
      <c r="E573" s="45">
        <f>Tabla5[[#This Row],[BS]]/34.02</f>
        <v>21.499999999999996</v>
      </c>
      <c r="F573" s="44"/>
      <c r="G573" s="23">
        <f>Tabla5[[#This Row],[DIVISA]]*F573</f>
        <v>0</v>
      </c>
    </row>
    <row r="574" spans="1:10" x14ac:dyDescent="0.2">
      <c r="A574" s="16">
        <v>2144</v>
      </c>
      <c r="B574" s="17" t="s">
        <v>298</v>
      </c>
      <c r="C574" s="17" t="s">
        <v>65</v>
      </c>
      <c r="D574" s="17">
        <v>309.24</v>
      </c>
      <c r="E574" s="33">
        <f>Tabla5[[#This Row],[BS]]/34.02</f>
        <v>9.0899470899470902</v>
      </c>
      <c r="F574" s="20"/>
      <c r="G574" s="23">
        <f>Tabla5[[#This Row],[DIVISA]]*F574</f>
        <v>0</v>
      </c>
    </row>
    <row r="575" spans="1:10" x14ac:dyDescent="0.2">
      <c r="A575" s="16">
        <v>2564</v>
      </c>
      <c r="B575" s="17" t="s">
        <v>461</v>
      </c>
      <c r="C575" s="17" t="s">
        <v>462</v>
      </c>
      <c r="D575" s="17">
        <v>498.39</v>
      </c>
      <c r="E575" s="33">
        <f>Tabla5[[#This Row],[BS]]/34.02</f>
        <v>14.649911816578481</v>
      </c>
      <c r="F575" s="20"/>
      <c r="G575" s="23">
        <f>Tabla5[[#This Row],[DIVISA]]*F575</f>
        <v>0</v>
      </c>
      <c r="H575" s="11"/>
      <c r="I575" s="11"/>
      <c r="J575" s="11"/>
    </row>
    <row r="576" spans="1:10" x14ac:dyDescent="0.2">
      <c r="A576" s="16">
        <v>345</v>
      </c>
      <c r="B576" s="17" t="s">
        <v>299</v>
      </c>
      <c r="C576" s="17" t="s">
        <v>124</v>
      </c>
      <c r="D576" s="17">
        <v>114.51</v>
      </c>
      <c r="E576" s="43">
        <f>Tabla5[[#This Row],[BS]]/34.02</f>
        <v>3.3659611992945324</v>
      </c>
      <c r="F576" s="20"/>
      <c r="G576" s="23">
        <f>Tabla5[[#This Row],[DIVISA]]*F576</f>
        <v>0</v>
      </c>
    </row>
    <row r="577" spans="1:10" x14ac:dyDescent="0.2">
      <c r="A577" s="16">
        <v>821</v>
      </c>
      <c r="B577" s="17" t="s">
        <v>837</v>
      </c>
      <c r="C577" s="17" t="s">
        <v>107</v>
      </c>
      <c r="D577" s="17">
        <v>43.89</v>
      </c>
      <c r="E577" s="33">
        <f>Tabla5[[#This Row],[BS]]/34.02</f>
        <v>1.2901234567901234</v>
      </c>
      <c r="F577" s="21"/>
      <c r="G577" s="23">
        <f>Tabla5[[#This Row],[DIVISA]]*F577</f>
        <v>0</v>
      </c>
    </row>
    <row r="578" spans="1:10" x14ac:dyDescent="0.2">
      <c r="A578" s="16">
        <v>3065</v>
      </c>
      <c r="B578" s="17" t="s">
        <v>971</v>
      </c>
      <c r="C578" s="17" t="s">
        <v>119</v>
      </c>
      <c r="D578" s="17">
        <v>185.07</v>
      </c>
      <c r="E578" s="33">
        <f>Tabla5[[#This Row],[BS]]/34.02</f>
        <v>5.4400352733686059</v>
      </c>
      <c r="F578" s="20"/>
      <c r="G578" s="23">
        <f>Tabla5[[#This Row],[DIVISA]]*F578</f>
        <v>0</v>
      </c>
    </row>
    <row r="579" spans="1:10" x14ac:dyDescent="0.2">
      <c r="A579" s="16">
        <v>347</v>
      </c>
      <c r="B579" s="17" t="s">
        <v>1094</v>
      </c>
      <c r="C579" s="17" t="s">
        <v>124</v>
      </c>
      <c r="D579" s="17">
        <v>222.12</v>
      </c>
      <c r="E579" s="33">
        <f>Tabla5[[#This Row],[BS]]/34.02</f>
        <v>6.5291005291005284</v>
      </c>
      <c r="F579" s="20"/>
      <c r="G579" s="23">
        <f>Tabla5[[#This Row],[DIVISA]]*F579</f>
        <v>0</v>
      </c>
    </row>
    <row r="580" spans="1:10" x14ac:dyDescent="0.2">
      <c r="A580" s="16">
        <v>2950</v>
      </c>
      <c r="B580" s="17" t="s">
        <v>300</v>
      </c>
      <c r="C580" s="17" t="s">
        <v>36</v>
      </c>
      <c r="D580" s="17">
        <v>249.6</v>
      </c>
      <c r="E580" s="33">
        <f>Tabla5[[#This Row],[BS]]/34.02</f>
        <v>7.3368606701940031</v>
      </c>
      <c r="F580" s="21"/>
      <c r="G580" s="23">
        <f>Tabla5[[#This Row],[DIVISA]]*F580</f>
        <v>0</v>
      </c>
    </row>
    <row r="581" spans="1:10" x14ac:dyDescent="0.2">
      <c r="A581" s="16">
        <v>3208</v>
      </c>
      <c r="B581" s="17" t="s">
        <v>838</v>
      </c>
      <c r="C581" s="17" t="s">
        <v>33</v>
      </c>
      <c r="D581" s="17">
        <v>10.55</v>
      </c>
      <c r="E581" s="33">
        <f>Tabla5[[#This Row],[BS]]/34.02</f>
        <v>0.31011169900058788</v>
      </c>
      <c r="F581" s="21"/>
      <c r="G581" s="23">
        <f>Tabla5[[#This Row],[DIVISA]]*F581</f>
        <v>0</v>
      </c>
    </row>
    <row r="582" spans="1:10" x14ac:dyDescent="0.2">
      <c r="A582" s="16">
        <v>88</v>
      </c>
      <c r="B582" s="17" t="s">
        <v>839</v>
      </c>
      <c r="C582" s="17" t="s">
        <v>62</v>
      </c>
      <c r="D582" s="17">
        <v>83.01</v>
      </c>
      <c r="E582" s="33">
        <f>Tabla5[[#This Row],[BS]]/34.02</f>
        <v>2.4400352733686068</v>
      </c>
      <c r="F582" s="21"/>
      <c r="G582" s="23">
        <f>Tabla5[[#This Row],[DIVISA]]*F582</f>
        <v>0</v>
      </c>
    </row>
    <row r="583" spans="1:10" x14ac:dyDescent="0.2">
      <c r="A583" s="16">
        <v>2042</v>
      </c>
      <c r="B583" s="17" t="s">
        <v>840</v>
      </c>
      <c r="C583" s="17" t="s">
        <v>46</v>
      </c>
      <c r="D583" s="17">
        <v>99.34</v>
      </c>
      <c r="E583" s="33">
        <f>Tabla5[[#This Row],[BS]]/34.02</f>
        <v>2.9200470311581421</v>
      </c>
      <c r="F583" s="20"/>
      <c r="G583" s="23">
        <f>Tabla5[[#This Row],[DIVISA]]*F583</f>
        <v>0</v>
      </c>
    </row>
    <row r="584" spans="1:10" x14ac:dyDescent="0.2">
      <c r="A584" s="16">
        <v>2043</v>
      </c>
      <c r="B584" s="17" t="s">
        <v>582</v>
      </c>
      <c r="C584" s="17" t="s">
        <v>46</v>
      </c>
      <c r="D584" s="17">
        <v>170.78</v>
      </c>
      <c r="E584" s="33">
        <f>Tabla5[[#This Row],[BS]]/34.02</f>
        <v>5.0199882422104638</v>
      </c>
      <c r="F584" s="21"/>
      <c r="G584" s="23">
        <f>Tabla5[[#This Row],[DIVISA]]*F584</f>
        <v>0</v>
      </c>
    </row>
    <row r="585" spans="1:10" x14ac:dyDescent="0.2">
      <c r="A585" s="16">
        <v>3177</v>
      </c>
      <c r="B585" s="17" t="s">
        <v>301</v>
      </c>
      <c r="C585" s="17" t="s">
        <v>33</v>
      </c>
      <c r="D585" s="17">
        <v>10.89</v>
      </c>
      <c r="E585" s="33">
        <f>Tabla5[[#This Row],[BS]]/34.02</f>
        <v>0.32010582010582012</v>
      </c>
      <c r="F585" s="26"/>
      <c r="G585" s="23">
        <f>Tabla5[[#This Row],[DIVISA]]*F585</f>
        <v>0</v>
      </c>
    </row>
    <row r="586" spans="1:10" x14ac:dyDescent="0.2">
      <c r="A586" s="16">
        <v>3471</v>
      </c>
      <c r="B586" s="17" t="s">
        <v>972</v>
      </c>
      <c r="C586" s="17" t="s">
        <v>30</v>
      </c>
      <c r="D586" s="17">
        <v>217.39</v>
      </c>
      <c r="E586" s="33">
        <f>Tabla5[[#This Row],[BS]]/34.02</f>
        <v>6.3900646678424442</v>
      </c>
      <c r="F586" s="20"/>
      <c r="G586" s="23">
        <f>Tabla5[[#This Row],[DIVISA]]*F586</f>
        <v>0</v>
      </c>
    </row>
    <row r="587" spans="1:10" ht="15.75" x14ac:dyDescent="0.25">
      <c r="A587" s="16">
        <v>2044</v>
      </c>
      <c r="B587" s="17" t="s">
        <v>302</v>
      </c>
      <c r="C587" s="17" t="s">
        <v>46</v>
      </c>
      <c r="D587" s="17">
        <v>289.85000000000002</v>
      </c>
      <c r="E587" s="33">
        <f>Tabla5[[#This Row],[BS]]/34.02</f>
        <v>8.5199882422104647</v>
      </c>
      <c r="F587" s="20"/>
      <c r="G587" s="23">
        <f>Tabla5[[#This Row],[DIVISA]]*F587</f>
        <v>0</v>
      </c>
      <c r="H587" s="13"/>
      <c r="I587" s="35"/>
      <c r="J587" s="35"/>
    </row>
    <row r="588" spans="1:10" x14ac:dyDescent="0.2">
      <c r="A588" s="16">
        <v>2045</v>
      </c>
      <c r="B588" s="17" t="s">
        <v>583</v>
      </c>
      <c r="C588" s="17" t="s">
        <v>46</v>
      </c>
      <c r="D588" s="17">
        <v>356.19</v>
      </c>
      <c r="E588" s="33">
        <f>Tabla5[[#This Row],[BS]]/34.02</f>
        <v>10.470017636684302</v>
      </c>
      <c r="F588" s="20"/>
      <c r="G588" s="23">
        <f>Tabla5[[#This Row],[DIVISA]]*F588</f>
        <v>0</v>
      </c>
    </row>
    <row r="589" spans="1:10" x14ac:dyDescent="0.2">
      <c r="A589" s="16">
        <v>668</v>
      </c>
      <c r="B589" s="17" t="s">
        <v>303</v>
      </c>
      <c r="C589" s="17" t="s">
        <v>45</v>
      </c>
      <c r="D589" s="17">
        <v>162.34</v>
      </c>
      <c r="E589" s="33">
        <f>Tabla5[[#This Row],[BS]]/34.02</f>
        <v>4.7718988830099942</v>
      </c>
      <c r="F589" s="21"/>
      <c r="G589" s="23">
        <f>Tabla5[[#This Row],[DIVISA]]*F589</f>
        <v>0</v>
      </c>
    </row>
    <row r="590" spans="1:10" x14ac:dyDescent="0.2">
      <c r="A590" s="16">
        <v>3056</v>
      </c>
      <c r="B590" s="17" t="s">
        <v>304</v>
      </c>
      <c r="C590" s="17" t="s">
        <v>119</v>
      </c>
      <c r="D590" s="17">
        <v>70.42</v>
      </c>
      <c r="E590" s="33">
        <f>Tabla5[[#This Row],[BS]]/34.02</f>
        <v>2.0699588477366255</v>
      </c>
      <c r="F590" s="21"/>
      <c r="G590" s="23">
        <f>Tabla5[[#This Row],[DIVISA]]*F590</f>
        <v>0</v>
      </c>
    </row>
    <row r="591" spans="1:10" x14ac:dyDescent="0.2">
      <c r="A591" s="16">
        <v>2339</v>
      </c>
      <c r="B591" s="17" t="s">
        <v>500</v>
      </c>
      <c r="C591" s="17" t="s">
        <v>24</v>
      </c>
      <c r="D591" s="17">
        <v>79.900000000000006</v>
      </c>
      <c r="E591" s="33">
        <f>Tabla5[[#This Row],[BS]]/34.02</f>
        <v>2.348618459729571</v>
      </c>
      <c r="F591" s="20"/>
      <c r="G591" s="23">
        <f>Tabla5[[#This Row],[DIVISA]]*F591</f>
        <v>0</v>
      </c>
    </row>
    <row r="592" spans="1:10" x14ac:dyDescent="0.2">
      <c r="A592" s="16">
        <v>2781</v>
      </c>
      <c r="B592" s="17" t="s">
        <v>305</v>
      </c>
      <c r="C592" s="17" t="s">
        <v>27</v>
      </c>
      <c r="D592" s="17">
        <v>54.43</v>
      </c>
      <c r="E592" s="33">
        <f>Tabla5[[#This Row],[BS]]/34.02</f>
        <v>1.5999412110523219</v>
      </c>
      <c r="F592" s="21"/>
      <c r="G592" s="23">
        <f>Tabla5[[#This Row],[DIVISA]]*F592</f>
        <v>0</v>
      </c>
    </row>
    <row r="593" spans="1:7" x14ac:dyDescent="0.2">
      <c r="A593" s="16">
        <v>1103</v>
      </c>
      <c r="B593" s="17" t="s">
        <v>306</v>
      </c>
      <c r="C593" s="17" t="s">
        <v>77</v>
      </c>
      <c r="D593" s="17">
        <v>16.329999999999998</v>
      </c>
      <c r="E593" s="33">
        <f>Tabla5[[#This Row],[BS]]/34.02</f>
        <v>0.48001175778953548</v>
      </c>
      <c r="F593" s="21"/>
      <c r="G593" s="23">
        <f>Tabla5[[#This Row],[DIVISA]]*F593</f>
        <v>0</v>
      </c>
    </row>
    <row r="594" spans="1:7" x14ac:dyDescent="0.2">
      <c r="A594" s="16">
        <v>2371</v>
      </c>
      <c r="B594" s="17" t="s">
        <v>307</v>
      </c>
      <c r="C594" s="17" t="s">
        <v>40</v>
      </c>
      <c r="D594" s="17">
        <v>47.29</v>
      </c>
      <c r="E594" s="33">
        <f>Tabla5[[#This Row],[BS]]/34.02</f>
        <v>1.3900646678424455</v>
      </c>
      <c r="F594" s="21"/>
      <c r="G594" s="23">
        <f>Tabla5[[#This Row],[DIVISA]]*F594</f>
        <v>0</v>
      </c>
    </row>
    <row r="595" spans="1:7" x14ac:dyDescent="0.2">
      <c r="A595" s="16">
        <v>2844</v>
      </c>
      <c r="B595" s="17" t="s">
        <v>308</v>
      </c>
      <c r="C595" s="17" t="s">
        <v>112</v>
      </c>
      <c r="D595" s="17">
        <v>31.81</v>
      </c>
      <c r="E595" s="33">
        <f>Tabla5[[#This Row],[BS]]/34.02</f>
        <v>0.93503821281599042</v>
      </c>
      <c r="F595" s="20"/>
      <c r="G595" s="23">
        <f>Tabla5[[#This Row],[DIVISA]]*F595</f>
        <v>0</v>
      </c>
    </row>
    <row r="596" spans="1:7" x14ac:dyDescent="0.2">
      <c r="A596" s="16">
        <v>2195</v>
      </c>
      <c r="B596" s="17" t="s">
        <v>309</v>
      </c>
      <c r="C596" s="17" t="s">
        <v>103</v>
      </c>
      <c r="D596" s="17">
        <v>23.81</v>
      </c>
      <c r="E596" s="33">
        <f>Tabla5[[#This Row],[BS]]/34.02</f>
        <v>0.69988242210464424</v>
      </c>
      <c r="F596" s="21"/>
      <c r="G596" s="23">
        <f>Tabla5[[#This Row],[DIVISA]]*F596</f>
        <v>0</v>
      </c>
    </row>
    <row r="597" spans="1:7" x14ac:dyDescent="0.2">
      <c r="A597" s="16">
        <v>374</v>
      </c>
      <c r="B597" s="17" t="s">
        <v>310</v>
      </c>
      <c r="C597" s="17" t="s">
        <v>33</v>
      </c>
      <c r="D597" s="17">
        <v>36.4</v>
      </c>
      <c r="E597" s="33">
        <f>Tabla5[[#This Row],[BS]]/34.02</f>
        <v>1.0699588477366253</v>
      </c>
      <c r="F597" s="21"/>
      <c r="G597" s="23">
        <f>Tabla5[[#This Row],[DIVISA]]*F597</f>
        <v>0</v>
      </c>
    </row>
    <row r="598" spans="1:7" x14ac:dyDescent="0.2">
      <c r="A598" s="16">
        <v>3270</v>
      </c>
      <c r="B598" s="17" t="s">
        <v>526</v>
      </c>
      <c r="C598" s="17" t="s">
        <v>27</v>
      </c>
      <c r="D598" s="17">
        <v>80.290000000000006</v>
      </c>
      <c r="E598" s="33">
        <f>Tabla5[[#This Row],[BS]]/34.02</f>
        <v>2.3600823045267489</v>
      </c>
      <c r="F598" s="21"/>
      <c r="G598" s="23">
        <f>Tabla5[[#This Row],[DIVISA]]*F598</f>
        <v>0</v>
      </c>
    </row>
    <row r="599" spans="1:7" x14ac:dyDescent="0.2">
      <c r="A599" s="16">
        <v>2924</v>
      </c>
      <c r="B599" s="17" t="s">
        <v>311</v>
      </c>
      <c r="C599" s="17" t="s">
        <v>36</v>
      </c>
      <c r="D599" s="17">
        <v>162.18</v>
      </c>
      <c r="E599" s="33">
        <f>Tabla5[[#This Row],[BS]]/34.02</f>
        <v>4.7671957671957665</v>
      </c>
      <c r="F599" s="20"/>
      <c r="G599" s="23">
        <f>Tabla5[[#This Row],[DIVISA]]*F599</f>
        <v>0</v>
      </c>
    </row>
    <row r="600" spans="1:7" x14ac:dyDescent="0.2">
      <c r="A600" s="16">
        <v>3449</v>
      </c>
      <c r="B600" s="17" t="s">
        <v>973</v>
      </c>
      <c r="C600" s="17" t="s">
        <v>119</v>
      </c>
      <c r="D600" s="17">
        <v>260.58999999999997</v>
      </c>
      <c r="E600" s="33">
        <f>Tabla5[[#This Row],[BS]]/34.02</f>
        <v>7.659905937683714</v>
      </c>
      <c r="F600" s="21"/>
      <c r="G600" s="23">
        <f>Tabla5[[#This Row],[DIVISA]]*F600</f>
        <v>0</v>
      </c>
    </row>
    <row r="601" spans="1:7" x14ac:dyDescent="0.2">
      <c r="A601" s="16">
        <v>2090</v>
      </c>
      <c r="B601" s="17" t="s">
        <v>312</v>
      </c>
      <c r="C601" s="17" t="s">
        <v>24</v>
      </c>
      <c r="D601" s="17">
        <v>193</v>
      </c>
      <c r="E601" s="33">
        <f>Tabla5[[#This Row],[BS]]/34.02</f>
        <v>5.6731334509112283</v>
      </c>
      <c r="F601" s="20"/>
      <c r="G601" s="23">
        <f>Tabla5[[#This Row],[DIVISA]]*F601</f>
        <v>0</v>
      </c>
    </row>
    <row r="602" spans="1:7" x14ac:dyDescent="0.2">
      <c r="A602" s="16">
        <v>2369</v>
      </c>
      <c r="B602" s="17" t="s">
        <v>1085</v>
      </c>
      <c r="C602" s="17" t="s">
        <v>40</v>
      </c>
      <c r="D602" s="17">
        <v>103.83</v>
      </c>
      <c r="E602" s="33">
        <f>Tabla5[[#This Row],[BS]]/34.02</f>
        <v>3.0520282186948848</v>
      </c>
      <c r="F602" s="21"/>
      <c r="G602" s="23">
        <f>Tabla5[[#This Row],[DIVISA]]*F602</f>
        <v>0</v>
      </c>
    </row>
    <row r="603" spans="1:7" x14ac:dyDescent="0.2">
      <c r="A603" s="16">
        <v>3503</v>
      </c>
      <c r="B603" s="17" t="s">
        <v>975</v>
      </c>
      <c r="C603" s="17" t="s">
        <v>30</v>
      </c>
      <c r="D603" s="17">
        <v>128.6</v>
      </c>
      <c r="E603" s="33">
        <f>Tabla5[[#This Row],[BS]]/34.02</f>
        <v>3.7801293356848906</v>
      </c>
      <c r="F603" s="20"/>
      <c r="G603" s="23">
        <f>Tabla5[[#This Row],[DIVISA]]*F603</f>
        <v>0</v>
      </c>
    </row>
    <row r="604" spans="1:7" x14ac:dyDescent="0.2">
      <c r="A604" s="16">
        <v>321</v>
      </c>
      <c r="B604" s="17" t="s">
        <v>313</v>
      </c>
      <c r="C604" s="17" t="s">
        <v>38</v>
      </c>
      <c r="D604" s="17">
        <v>74.84</v>
      </c>
      <c r="E604" s="33">
        <f>Tabla5[[#This Row],[BS]]/34.02</f>
        <v>2.1998824221046442</v>
      </c>
      <c r="F604" s="20"/>
      <c r="G604" s="23">
        <f>Tabla5[[#This Row],[DIVISA]]*F604</f>
        <v>0</v>
      </c>
    </row>
    <row r="605" spans="1:7" x14ac:dyDescent="0.2">
      <c r="A605" s="16">
        <v>3291</v>
      </c>
      <c r="B605" s="17" t="s">
        <v>584</v>
      </c>
      <c r="C605" s="17" t="s">
        <v>36</v>
      </c>
      <c r="D605" s="17">
        <v>107.95</v>
      </c>
      <c r="E605" s="33">
        <f>Tabla5[[#This Row],[BS]]/34.02</f>
        <v>3.1731334509112283</v>
      </c>
      <c r="F605" s="20"/>
      <c r="G605" s="23">
        <f>Tabla5[[#This Row],[DIVISA]]*F605</f>
        <v>0</v>
      </c>
    </row>
    <row r="606" spans="1:7" x14ac:dyDescent="0.2">
      <c r="A606" s="16">
        <v>3293</v>
      </c>
      <c r="B606" s="17" t="s">
        <v>585</v>
      </c>
      <c r="C606" s="17" t="s">
        <v>36</v>
      </c>
      <c r="D606" s="17">
        <v>187.73</v>
      </c>
      <c r="E606" s="45">
        <f>Tabla5[[#This Row],[BS]]/34.02</f>
        <v>5.5182245737801283</v>
      </c>
      <c r="F606" s="44"/>
      <c r="G606" s="23">
        <f>Tabla5[[#This Row],[DIVISA]]*F606</f>
        <v>0</v>
      </c>
    </row>
    <row r="607" spans="1:7" x14ac:dyDescent="0.2">
      <c r="A607" s="16">
        <v>3083</v>
      </c>
      <c r="B607" s="17" t="s">
        <v>314</v>
      </c>
      <c r="C607" s="17" t="s">
        <v>46</v>
      </c>
      <c r="D607" s="17">
        <v>387.15</v>
      </c>
      <c r="E607" s="45">
        <f>Tabla5[[#This Row],[BS]]/34.02</f>
        <v>11.380070546737212</v>
      </c>
      <c r="F607" s="44"/>
      <c r="G607" s="23">
        <f>Tabla5[[#This Row],[DIVISA]]*F607</f>
        <v>0</v>
      </c>
    </row>
    <row r="608" spans="1:7" x14ac:dyDescent="0.2">
      <c r="A608" s="16">
        <v>3308</v>
      </c>
      <c r="B608" s="17" t="s">
        <v>586</v>
      </c>
      <c r="C608" s="17" t="s">
        <v>46</v>
      </c>
      <c r="D608" s="17">
        <v>587.29</v>
      </c>
      <c r="E608" s="45">
        <f>Tabla5[[#This Row],[BS]]/34.02</f>
        <v>17.263080540858315</v>
      </c>
      <c r="F608" s="44"/>
      <c r="G608" s="23">
        <f>Tabla5[[#This Row],[DIVISA]]*F608</f>
        <v>0</v>
      </c>
    </row>
    <row r="609" spans="1:7" x14ac:dyDescent="0.2">
      <c r="A609" s="16">
        <v>292</v>
      </c>
      <c r="B609" s="17" t="s">
        <v>841</v>
      </c>
      <c r="C609" s="17" t="s">
        <v>94</v>
      </c>
      <c r="D609" s="17">
        <v>157.79</v>
      </c>
      <c r="E609" s="45">
        <f>Tabla5[[#This Row],[BS]]/34.02</f>
        <v>4.6381540270429156</v>
      </c>
      <c r="F609" s="44"/>
      <c r="G609" s="23">
        <f>Tabla5[[#This Row],[DIVISA]]*F609</f>
        <v>0</v>
      </c>
    </row>
    <row r="610" spans="1:7" x14ac:dyDescent="0.2">
      <c r="A610" s="16">
        <v>3414</v>
      </c>
      <c r="B610" s="17" t="s">
        <v>765</v>
      </c>
      <c r="C610" s="17" t="s">
        <v>33</v>
      </c>
      <c r="D610" s="17">
        <v>44.23</v>
      </c>
      <c r="E610" s="45">
        <f>Tabla5[[#This Row],[BS]]/34.02</f>
        <v>1.3001175778953555</v>
      </c>
      <c r="F610" s="44"/>
      <c r="G610" s="23">
        <f>Tabla5[[#This Row],[DIVISA]]*F610</f>
        <v>0</v>
      </c>
    </row>
    <row r="611" spans="1:7" x14ac:dyDescent="0.2">
      <c r="A611" s="16">
        <v>295</v>
      </c>
      <c r="B611" s="17" t="s">
        <v>315</v>
      </c>
      <c r="C611" s="17" t="s">
        <v>94</v>
      </c>
      <c r="D611" s="17">
        <v>865</v>
      </c>
      <c r="E611" s="45">
        <f>Tabla5[[#This Row],[BS]]/34.02</f>
        <v>25.426219870664312</v>
      </c>
      <c r="F611" s="44"/>
      <c r="G611" s="23">
        <f>Tabla5[[#This Row],[DIVISA]]*F611</f>
        <v>0</v>
      </c>
    </row>
    <row r="612" spans="1:7" x14ac:dyDescent="0.2">
      <c r="A612" s="16">
        <v>293</v>
      </c>
      <c r="B612" s="17" t="s">
        <v>316</v>
      </c>
      <c r="C612" s="17" t="s">
        <v>94</v>
      </c>
      <c r="D612" s="17">
        <v>72</v>
      </c>
      <c r="E612" s="45">
        <f>Tabla5[[#This Row],[BS]]/34.02</f>
        <v>2.1164021164021163</v>
      </c>
      <c r="F612" s="44"/>
      <c r="G612" s="23">
        <f>Tabla5[[#This Row],[DIVISA]]*F612</f>
        <v>0</v>
      </c>
    </row>
    <row r="613" spans="1:7" x14ac:dyDescent="0.2">
      <c r="A613" s="16">
        <v>789</v>
      </c>
      <c r="B613" s="17" t="s">
        <v>317</v>
      </c>
      <c r="C613" s="17" t="s">
        <v>20</v>
      </c>
      <c r="D613" s="17">
        <v>97.98</v>
      </c>
      <c r="E613" s="45">
        <f>Tabla5[[#This Row],[BS]]/34.02</f>
        <v>2.8800705467372132</v>
      </c>
      <c r="F613" s="44"/>
      <c r="G613" s="23">
        <f>Tabla5[[#This Row],[DIVISA]]*F613</f>
        <v>0</v>
      </c>
    </row>
    <row r="614" spans="1:7" x14ac:dyDescent="0.2">
      <c r="A614" s="16">
        <v>791</v>
      </c>
      <c r="B614" s="17" t="s">
        <v>318</v>
      </c>
      <c r="C614" s="17" t="s">
        <v>20</v>
      </c>
      <c r="D614" s="17">
        <v>106.82</v>
      </c>
      <c r="E614" s="45">
        <f>Tabla5[[#This Row],[BS]]/34.02</f>
        <v>3.1399176954732506</v>
      </c>
      <c r="F614" s="44"/>
      <c r="G614" s="23">
        <f>Tabla5[[#This Row],[DIVISA]]*F614</f>
        <v>0</v>
      </c>
    </row>
    <row r="615" spans="1:7" x14ac:dyDescent="0.2">
      <c r="A615" s="16">
        <v>60</v>
      </c>
      <c r="B615" s="17" t="s">
        <v>321</v>
      </c>
      <c r="C615" s="17" t="s">
        <v>322</v>
      </c>
      <c r="D615" s="17">
        <v>20.41</v>
      </c>
      <c r="E615" s="45">
        <f>Tabla5[[#This Row],[BS]]/34.02</f>
        <v>0.59994121105232212</v>
      </c>
      <c r="F615" s="44"/>
      <c r="G615" s="23">
        <f>Tabla5[[#This Row],[DIVISA]]*F615</f>
        <v>0</v>
      </c>
    </row>
    <row r="616" spans="1:7" x14ac:dyDescent="0.2">
      <c r="A616" s="16">
        <v>63</v>
      </c>
      <c r="B616" s="17" t="s">
        <v>722</v>
      </c>
      <c r="C616" s="17" t="s">
        <v>322</v>
      </c>
      <c r="D616" s="17">
        <v>26.54</v>
      </c>
      <c r="E616" s="45">
        <f>Tabla5[[#This Row],[BS]]/34.02</f>
        <v>0.78012933568489118</v>
      </c>
      <c r="F616" s="44"/>
      <c r="G616" s="23">
        <f>Tabla5[[#This Row],[DIVISA]]*F616</f>
        <v>0</v>
      </c>
    </row>
    <row r="617" spans="1:7" x14ac:dyDescent="0.2">
      <c r="A617" s="16">
        <v>5000</v>
      </c>
      <c r="B617" s="17" t="s">
        <v>319</v>
      </c>
      <c r="C617" s="17" t="s">
        <v>320</v>
      </c>
      <c r="D617" s="17">
        <v>17.350000000000001</v>
      </c>
      <c r="E617" s="45">
        <f>Tabla5[[#This Row],[BS]]/34.02</f>
        <v>0.50999412110523223</v>
      </c>
      <c r="F617" s="44"/>
      <c r="G617" s="23">
        <f>Tabla5[[#This Row],[DIVISA]]*F617</f>
        <v>0</v>
      </c>
    </row>
    <row r="618" spans="1:7" x14ac:dyDescent="0.2">
      <c r="A618" s="16">
        <v>5002</v>
      </c>
      <c r="B618" s="17" t="s">
        <v>721</v>
      </c>
      <c r="C618" s="17" t="s">
        <v>320</v>
      </c>
      <c r="D618" s="17">
        <v>18.03</v>
      </c>
      <c r="E618" s="45">
        <f>Tabla5[[#This Row],[BS]]/34.02</f>
        <v>0.52998236331569659</v>
      </c>
      <c r="F618" s="44"/>
      <c r="G618" s="23">
        <f>Tabla5[[#This Row],[DIVISA]]*F618</f>
        <v>0</v>
      </c>
    </row>
    <row r="619" spans="1:7" x14ac:dyDescent="0.2">
      <c r="A619" s="16">
        <v>444</v>
      </c>
      <c r="B619" s="17" t="s">
        <v>1113</v>
      </c>
      <c r="C619" s="17" t="s">
        <v>72</v>
      </c>
      <c r="D619" s="17">
        <v>3.4</v>
      </c>
      <c r="E619" s="33">
        <f>Tabla5[[#This Row],[BS]]/34.02</f>
        <v>9.9941211052322149E-2</v>
      </c>
      <c r="F619" s="21"/>
      <c r="G619" s="23">
        <f>Tabla5[[#This Row],[DIVISA]]*F619</f>
        <v>0</v>
      </c>
    </row>
    <row r="620" spans="1:7" x14ac:dyDescent="0.2">
      <c r="A620" s="16">
        <v>445</v>
      </c>
      <c r="B620" s="17" t="s">
        <v>555</v>
      </c>
      <c r="C620" s="17" t="s">
        <v>72</v>
      </c>
      <c r="D620" s="17">
        <v>3.74</v>
      </c>
      <c r="E620" s="33">
        <f>Tabla5[[#This Row],[BS]]/34.02</f>
        <v>0.10993533215755437</v>
      </c>
      <c r="F620" s="21"/>
      <c r="G620" s="23">
        <f>Tabla5[[#This Row],[DIVISA]]*F620</f>
        <v>0</v>
      </c>
    </row>
    <row r="621" spans="1:7" x14ac:dyDescent="0.2">
      <c r="A621" s="16">
        <v>2375</v>
      </c>
      <c r="B621" s="17" t="s">
        <v>1114</v>
      </c>
      <c r="C621" s="17" t="s">
        <v>72</v>
      </c>
      <c r="D621" s="17">
        <v>5.78</v>
      </c>
      <c r="E621" s="33">
        <f>Tabla5[[#This Row],[BS]]/34.02</f>
        <v>0.16990005878894768</v>
      </c>
      <c r="F621" s="20"/>
      <c r="G621" s="23">
        <f>Tabla5[[#This Row],[DIVISA]]*F621</f>
        <v>0</v>
      </c>
    </row>
    <row r="622" spans="1:7" x14ac:dyDescent="0.2">
      <c r="A622" s="16">
        <v>447</v>
      </c>
      <c r="B622" s="17" t="s">
        <v>1115</v>
      </c>
      <c r="C622" s="17" t="s">
        <v>72</v>
      </c>
      <c r="D622" s="17">
        <v>2.04</v>
      </c>
      <c r="E622" s="33">
        <f>Tabla5[[#This Row],[BS]]/34.02</f>
        <v>5.9964726631393295E-2</v>
      </c>
      <c r="F622" s="26"/>
      <c r="G622" s="23">
        <f>Tabla5[[#This Row],[DIVISA]]*F622</f>
        <v>0</v>
      </c>
    </row>
    <row r="623" spans="1:7" x14ac:dyDescent="0.2">
      <c r="A623" s="16">
        <v>446</v>
      </c>
      <c r="B623" s="17" t="s">
        <v>1116</v>
      </c>
      <c r="C623" s="17" t="s">
        <v>72</v>
      </c>
      <c r="D623" s="17">
        <v>2.08</v>
      </c>
      <c r="E623" s="33">
        <f>Tabla5[[#This Row],[BS]]/34.02</f>
        <v>6.1140505584950024E-2</v>
      </c>
      <c r="F623" s="20"/>
      <c r="G623" s="23">
        <f>Tabla5[[#This Row],[DIVISA]]*F623</f>
        <v>0</v>
      </c>
    </row>
    <row r="624" spans="1:7" x14ac:dyDescent="0.2">
      <c r="A624" s="16">
        <v>348</v>
      </c>
      <c r="B624" s="17" t="s">
        <v>323</v>
      </c>
      <c r="C624" s="17" t="s">
        <v>124</v>
      </c>
      <c r="D624" s="17">
        <v>373.42</v>
      </c>
      <c r="E624" s="33">
        <f>Tabla5[[#This Row],[BS]]/34.02</f>
        <v>10.976484420928864</v>
      </c>
      <c r="F624" s="20"/>
      <c r="G624" s="23">
        <f>Tabla5[[#This Row],[DIVISA]]*F624</f>
        <v>0</v>
      </c>
    </row>
    <row r="625" spans="1:7" x14ac:dyDescent="0.2">
      <c r="A625" s="16">
        <v>349</v>
      </c>
      <c r="B625" s="17" t="s">
        <v>1095</v>
      </c>
      <c r="C625" s="17" t="s">
        <v>124</v>
      </c>
      <c r="D625" s="17">
        <v>119.97</v>
      </c>
      <c r="E625" s="33">
        <f>Tabla5[[#This Row],[BS]]/34.02</f>
        <v>3.5264550264550261</v>
      </c>
      <c r="F625" s="21"/>
      <c r="G625" s="23">
        <f>Tabla5[[#This Row],[DIVISA]]*F625</f>
        <v>0</v>
      </c>
    </row>
    <row r="626" spans="1:7" x14ac:dyDescent="0.2">
      <c r="A626" s="16">
        <v>3261</v>
      </c>
      <c r="B626" s="17" t="s">
        <v>518</v>
      </c>
      <c r="C626" s="17" t="s">
        <v>124</v>
      </c>
      <c r="D626" s="17">
        <v>350.75</v>
      </c>
      <c r="E626" s="33">
        <f>Tabla5[[#This Row],[BS]]/34.02</f>
        <v>10.310111699000586</v>
      </c>
      <c r="F626" s="20"/>
      <c r="G626" s="23">
        <f>Tabla5[[#This Row],[DIVISA]]*F626</f>
        <v>0</v>
      </c>
    </row>
    <row r="627" spans="1:7" x14ac:dyDescent="0.2">
      <c r="A627" s="16">
        <v>2846</v>
      </c>
      <c r="B627" s="17" t="s">
        <v>324</v>
      </c>
      <c r="C627" s="17" t="s">
        <v>112</v>
      </c>
      <c r="D627" s="17">
        <v>86.58</v>
      </c>
      <c r="E627" s="33">
        <f>Tabla5[[#This Row],[BS]]/34.02</f>
        <v>2.5449735449735447</v>
      </c>
      <c r="F627" s="20"/>
      <c r="G627" s="23">
        <f>Tabla5[[#This Row],[DIVISA]]*F627</f>
        <v>0</v>
      </c>
    </row>
    <row r="628" spans="1:7" x14ac:dyDescent="0.2">
      <c r="A628" s="16">
        <v>2806</v>
      </c>
      <c r="B628" s="17" t="s">
        <v>325</v>
      </c>
      <c r="C628" s="17" t="s">
        <v>40</v>
      </c>
      <c r="D628" s="17">
        <v>70.25</v>
      </c>
      <c r="E628" s="33">
        <f>Tabla5[[#This Row],[BS]]/34.02</f>
        <v>2.0649617871840094</v>
      </c>
      <c r="F628" s="26"/>
      <c r="G628" s="23">
        <f>Tabla5[[#This Row],[DIVISA]]*F628</f>
        <v>0</v>
      </c>
    </row>
    <row r="629" spans="1:7" x14ac:dyDescent="0.2">
      <c r="A629" s="16">
        <v>2343</v>
      </c>
      <c r="B629" s="17" t="s">
        <v>326</v>
      </c>
      <c r="C629" s="17" t="s">
        <v>103</v>
      </c>
      <c r="D629" s="17">
        <v>39.799999999999997</v>
      </c>
      <c r="E629" s="33">
        <f>Tabla5[[#This Row],[BS]]/34.02</f>
        <v>1.1699000587889474</v>
      </c>
      <c r="F629" s="26"/>
      <c r="G629" s="23">
        <f>Tabla5[[#This Row],[DIVISA]]*F629</f>
        <v>0</v>
      </c>
    </row>
    <row r="630" spans="1:7" x14ac:dyDescent="0.2">
      <c r="A630" s="16">
        <v>1220</v>
      </c>
      <c r="B630" s="17" t="s">
        <v>327</v>
      </c>
      <c r="C630" s="17" t="s">
        <v>22</v>
      </c>
      <c r="D630" s="17">
        <v>35.72</v>
      </c>
      <c r="E630" s="33">
        <f>Tabla5[[#This Row],[BS]]/34.02</f>
        <v>1.0499706055261611</v>
      </c>
      <c r="F630" s="26"/>
      <c r="G630" s="23">
        <f>Tabla5[[#This Row],[DIVISA]]*F630</f>
        <v>0</v>
      </c>
    </row>
    <row r="631" spans="1:7" x14ac:dyDescent="0.2">
      <c r="A631" s="16">
        <v>2925</v>
      </c>
      <c r="B631" s="17" t="s">
        <v>328</v>
      </c>
      <c r="C631" s="17" t="s">
        <v>36</v>
      </c>
      <c r="D631" s="17">
        <v>103.65</v>
      </c>
      <c r="E631" s="33">
        <f>Tabla5[[#This Row],[BS]]/34.02</f>
        <v>3.0467372134038802</v>
      </c>
      <c r="F631" s="21"/>
      <c r="G631" s="23">
        <f>Tabla5[[#This Row],[DIVISA]]*F631</f>
        <v>0</v>
      </c>
    </row>
    <row r="632" spans="1:7" x14ac:dyDescent="0.2">
      <c r="A632" s="16">
        <v>2106</v>
      </c>
      <c r="B632" s="17" t="s">
        <v>329</v>
      </c>
      <c r="C632" s="17" t="s">
        <v>24</v>
      </c>
      <c r="D632" s="17">
        <v>101.31</v>
      </c>
      <c r="E632" s="33">
        <f>Tabla5[[#This Row],[BS]]/34.02</f>
        <v>2.9779541446208109</v>
      </c>
      <c r="F632" s="20"/>
      <c r="G632" s="23">
        <f>Tabla5[[#This Row],[DIVISA]]*F632</f>
        <v>0</v>
      </c>
    </row>
    <row r="633" spans="1:7" x14ac:dyDescent="0.2">
      <c r="A633" s="16">
        <v>385</v>
      </c>
      <c r="B633" s="17" t="s">
        <v>471</v>
      </c>
      <c r="C633" s="17" t="s">
        <v>40</v>
      </c>
      <c r="D633" s="17">
        <v>72.73</v>
      </c>
      <c r="E633" s="33">
        <f>Tabla5[[#This Row],[BS]]/34.02</f>
        <v>2.1378600823045266</v>
      </c>
      <c r="F633" s="20"/>
      <c r="G633" s="23">
        <f>Tabla5[[#This Row],[DIVISA]]*F633</f>
        <v>0</v>
      </c>
    </row>
    <row r="634" spans="1:7" x14ac:dyDescent="0.2">
      <c r="A634" s="16">
        <v>2994</v>
      </c>
      <c r="B634" s="17" t="s">
        <v>976</v>
      </c>
      <c r="C634" s="17" t="s">
        <v>30</v>
      </c>
      <c r="D634" s="17">
        <v>134.38</v>
      </c>
      <c r="E634" s="45">
        <f>Tabla5[[#This Row],[BS]]/34.02</f>
        <v>3.9500293944738383</v>
      </c>
      <c r="F634" s="44"/>
      <c r="G634" s="23">
        <f>Tabla5[[#This Row],[DIVISA]]*F634</f>
        <v>0</v>
      </c>
    </row>
    <row r="635" spans="1:7" x14ac:dyDescent="0.2">
      <c r="A635" s="16">
        <v>386</v>
      </c>
      <c r="B635" s="17" t="s">
        <v>330</v>
      </c>
      <c r="C635" s="17" t="s">
        <v>40</v>
      </c>
      <c r="D635" s="17">
        <v>112.99</v>
      </c>
      <c r="E635" s="45">
        <f>Tabla5[[#This Row],[BS]]/34.02</f>
        <v>3.3212815990593763</v>
      </c>
      <c r="F635" s="44"/>
      <c r="G635" s="23">
        <f>Tabla5[[#This Row],[DIVISA]]*F635</f>
        <v>0</v>
      </c>
    </row>
    <row r="636" spans="1:7" x14ac:dyDescent="0.2">
      <c r="A636" s="16">
        <v>2675</v>
      </c>
      <c r="B636" s="17" t="s">
        <v>331</v>
      </c>
      <c r="C636" s="17" t="s">
        <v>32</v>
      </c>
      <c r="D636" s="17">
        <v>129.96</v>
      </c>
      <c r="E636" s="45">
        <f>Tabla5[[#This Row],[BS]]/34.02</f>
        <v>3.82010582010582</v>
      </c>
      <c r="F636" s="44"/>
      <c r="G636" s="23">
        <f>Tabla5[[#This Row],[DIVISA]]*F636</f>
        <v>0</v>
      </c>
    </row>
    <row r="637" spans="1:7" x14ac:dyDescent="0.2">
      <c r="A637" s="16">
        <v>3116</v>
      </c>
      <c r="B637" s="17" t="s">
        <v>977</v>
      </c>
      <c r="C637" s="17" t="s">
        <v>30</v>
      </c>
      <c r="D637" s="17">
        <v>113.29</v>
      </c>
      <c r="E637" s="45">
        <f>Tabla5[[#This Row],[BS]]/34.02</f>
        <v>3.3300999412110524</v>
      </c>
      <c r="F637" s="44"/>
      <c r="G637" s="23">
        <f>Tabla5[[#This Row],[DIVISA]]*F637</f>
        <v>0</v>
      </c>
    </row>
    <row r="638" spans="1:7" x14ac:dyDescent="0.2">
      <c r="A638" s="16">
        <v>2565</v>
      </c>
      <c r="B638" s="17" t="s">
        <v>463</v>
      </c>
      <c r="C638" s="17" t="s">
        <v>332</v>
      </c>
      <c r="D638" s="17">
        <v>52.05</v>
      </c>
      <c r="E638" s="45">
        <f>Tabla5[[#This Row],[BS]]/34.02</f>
        <v>1.5299823633156964</v>
      </c>
      <c r="F638" s="44"/>
      <c r="G638" s="23">
        <f>Tabla5[[#This Row],[DIVISA]]*F638</f>
        <v>0</v>
      </c>
    </row>
    <row r="639" spans="1:7" x14ac:dyDescent="0.2">
      <c r="A639" s="16">
        <v>3266</v>
      </c>
      <c r="B639" s="17" t="s">
        <v>527</v>
      </c>
      <c r="C639" s="17" t="s">
        <v>27</v>
      </c>
      <c r="D639" s="17">
        <v>45.93</v>
      </c>
      <c r="E639" s="33">
        <f>Tabla5[[#This Row],[BS]]/34.02</f>
        <v>1.3500881834215166</v>
      </c>
      <c r="F639" s="20"/>
      <c r="G639" s="23">
        <f>Tabla5[[#This Row],[DIVISA]]*F639</f>
        <v>0</v>
      </c>
    </row>
    <row r="640" spans="1:7" x14ac:dyDescent="0.2">
      <c r="A640" s="16">
        <v>77</v>
      </c>
      <c r="B640" s="17" t="s">
        <v>1049</v>
      </c>
      <c r="C640" s="17" t="s">
        <v>107</v>
      </c>
      <c r="D640" s="17">
        <v>24.49</v>
      </c>
      <c r="E640" s="33">
        <f>Tabla5[[#This Row],[BS]]/34.02</f>
        <v>0.7198706643151086</v>
      </c>
      <c r="F640" s="20"/>
      <c r="G640" s="23">
        <f>Tabla5[[#This Row],[DIVISA]]*F640</f>
        <v>0</v>
      </c>
    </row>
    <row r="641" spans="1:10" x14ac:dyDescent="0.2">
      <c r="A641" s="16">
        <v>158</v>
      </c>
      <c r="B641" s="17" t="s">
        <v>1117</v>
      </c>
      <c r="C641" s="17" t="s">
        <v>72</v>
      </c>
      <c r="D641" s="17">
        <v>46.27</v>
      </c>
      <c r="E641" s="33">
        <f>Tabla5[[#This Row],[BS]]/34.02</f>
        <v>1.3600823045267489</v>
      </c>
      <c r="F641" s="20"/>
      <c r="G641" s="23">
        <f>Tabla5[[#This Row],[DIVISA]]*F641</f>
        <v>0</v>
      </c>
    </row>
    <row r="642" spans="1:10" x14ac:dyDescent="0.2">
      <c r="A642" s="16">
        <v>3496</v>
      </c>
      <c r="B642" s="17" t="s">
        <v>978</v>
      </c>
      <c r="C642" s="17" t="s">
        <v>119</v>
      </c>
      <c r="D642" s="17">
        <v>196.64</v>
      </c>
      <c r="E642" s="33">
        <f>Tabla5[[#This Row],[BS]]/34.02</f>
        <v>5.7801293356848902</v>
      </c>
      <c r="F642" s="20"/>
      <c r="G642" s="23">
        <f>Tabla5[[#This Row],[DIVISA]]*F642</f>
        <v>0</v>
      </c>
    </row>
    <row r="643" spans="1:10" x14ac:dyDescent="0.2">
      <c r="A643" s="16">
        <v>3352</v>
      </c>
      <c r="B643" s="17" t="s">
        <v>669</v>
      </c>
      <c r="C643" s="17" t="s">
        <v>642</v>
      </c>
      <c r="D643" s="17">
        <v>105.6</v>
      </c>
      <c r="E643" s="33">
        <f>Tabla5[[#This Row],[BS]]/34.02</f>
        <v>3.1040564373897701</v>
      </c>
      <c r="F643" s="20"/>
      <c r="G643" s="23">
        <f>Tabla5[[#This Row],[DIVISA]]*F643</f>
        <v>0</v>
      </c>
    </row>
    <row r="644" spans="1:10" x14ac:dyDescent="0.2">
      <c r="A644" s="16">
        <v>2801</v>
      </c>
      <c r="B644" s="17" t="s">
        <v>609</v>
      </c>
      <c r="C644" s="17" t="s">
        <v>20</v>
      </c>
      <c r="D644" s="17">
        <v>122.47</v>
      </c>
      <c r="E644" s="33">
        <f>Tabla5[[#This Row],[BS]]/34.02</f>
        <v>3.5999412110523217</v>
      </c>
      <c r="F644" s="20"/>
      <c r="G644" s="23">
        <f>Tabla5[[#This Row],[DIVISA]]*F644</f>
        <v>0</v>
      </c>
    </row>
    <row r="645" spans="1:10" x14ac:dyDescent="0.2">
      <c r="A645" s="16">
        <v>2800</v>
      </c>
      <c r="B645" s="17" t="s">
        <v>608</v>
      </c>
      <c r="C645" s="17" t="s">
        <v>20</v>
      </c>
      <c r="D645" s="17">
        <v>122.47</v>
      </c>
      <c r="E645" s="33">
        <f>Tabla5[[#This Row],[BS]]/34.02</f>
        <v>3.5999412110523217</v>
      </c>
      <c r="F645" s="21"/>
      <c r="G645" s="23">
        <f>Tabla5[[#This Row],[DIVISA]]*F645</f>
        <v>0</v>
      </c>
    </row>
    <row r="646" spans="1:10" x14ac:dyDescent="0.2">
      <c r="A646" s="16">
        <v>2072</v>
      </c>
      <c r="B646" s="17" t="s">
        <v>483</v>
      </c>
      <c r="C646" s="17" t="s">
        <v>46</v>
      </c>
      <c r="D646" s="17">
        <v>137.78</v>
      </c>
      <c r="E646" s="33">
        <f>Tabla5[[#This Row],[BS]]/34.02</f>
        <v>4.0499706055261608</v>
      </c>
      <c r="F646" s="20"/>
      <c r="G646" s="23">
        <f>Tabla5[[#This Row],[DIVISA]]*F646</f>
        <v>0</v>
      </c>
      <c r="H646" s="11"/>
      <c r="I646" s="11"/>
      <c r="J646" s="11"/>
    </row>
    <row r="647" spans="1:10" x14ac:dyDescent="0.2">
      <c r="A647" s="16">
        <v>3415</v>
      </c>
      <c r="B647" s="17" t="s">
        <v>766</v>
      </c>
      <c r="C647" s="17" t="s">
        <v>33</v>
      </c>
      <c r="D647" s="17">
        <v>35.380000000000003</v>
      </c>
      <c r="E647" s="33">
        <f>Tabla5[[#This Row],[BS]]/34.02</f>
        <v>1.0399764844209289</v>
      </c>
      <c r="F647" s="20"/>
      <c r="G647" s="23">
        <f>Tabla5[[#This Row],[DIVISA]]*F647</f>
        <v>0</v>
      </c>
    </row>
    <row r="648" spans="1:10" x14ac:dyDescent="0.2">
      <c r="A648" s="16">
        <v>3355</v>
      </c>
      <c r="B648" s="17" t="s">
        <v>670</v>
      </c>
      <c r="C648" s="17" t="s">
        <v>642</v>
      </c>
      <c r="D648" s="17">
        <v>131.66</v>
      </c>
      <c r="E648" s="33">
        <f>Tabla5[[#This Row],[BS]]/34.02</f>
        <v>3.8700764256319808</v>
      </c>
      <c r="F648" s="20"/>
      <c r="G648" s="23">
        <f>Tabla5[[#This Row],[DIVISA]]*F648</f>
        <v>0</v>
      </c>
    </row>
    <row r="649" spans="1:10" x14ac:dyDescent="0.2">
      <c r="A649" s="16">
        <v>615</v>
      </c>
      <c r="B649" s="17" t="s">
        <v>528</v>
      </c>
      <c r="C649" s="17" t="s">
        <v>140</v>
      </c>
      <c r="D649" s="17">
        <v>54.77</v>
      </c>
      <c r="E649" s="33">
        <f>Tabla5[[#This Row],[BS]]/34.02</f>
        <v>1.6099353321575542</v>
      </c>
      <c r="F649" s="20"/>
      <c r="G649" s="23">
        <f>Tabla5[[#This Row],[DIVISA]]*F649</f>
        <v>0</v>
      </c>
    </row>
    <row r="650" spans="1:10" x14ac:dyDescent="0.2">
      <c r="A650" s="16">
        <v>3356</v>
      </c>
      <c r="B650" s="17" t="s">
        <v>671</v>
      </c>
      <c r="C650" s="17" t="s">
        <v>642</v>
      </c>
      <c r="D650" s="17">
        <v>131.66</v>
      </c>
      <c r="E650" s="33">
        <f>Tabla5[[#This Row],[BS]]/34.02</f>
        <v>3.8700764256319808</v>
      </c>
      <c r="F650" s="21"/>
      <c r="G650" s="23">
        <f>Tabla5[[#This Row],[DIVISA]]*F650</f>
        <v>0</v>
      </c>
    </row>
    <row r="651" spans="1:10" x14ac:dyDescent="0.2">
      <c r="A651" s="16">
        <v>2612</v>
      </c>
      <c r="B651" s="17" t="s">
        <v>547</v>
      </c>
      <c r="C651" s="17" t="s">
        <v>257</v>
      </c>
      <c r="D651" s="17">
        <v>40.82</v>
      </c>
      <c r="E651" s="33">
        <f>Tabla5[[#This Row],[BS]]/34.02</f>
        <v>1.1998824221046442</v>
      </c>
      <c r="F651" s="20"/>
      <c r="G651" s="23">
        <f>Tabla5[[#This Row],[DIVISA]]*F651</f>
        <v>0</v>
      </c>
    </row>
    <row r="652" spans="1:10" x14ac:dyDescent="0.2">
      <c r="A652" s="16">
        <v>2995</v>
      </c>
      <c r="B652" s="17" t="s">
        <v>979</v>
      </c>
      <c r="C652" s="17" t="s">
        <v>119</v>
      </c>
      <c r="D652" s="17">
        <v>213.99</v>
      </c>
      <c r="E652" s="33">
        <f>Tabla5[[#This Row],[BS]]/34.02</f>
        <v>6.2901234567901234</v>
      </c>
      <c r="F652" s="21"/>
      <c r="G652" s="23">
        <f>Tabla5[[#This Row],[DIVISA]]*F652</f>
        <v>0</v>
      </c>
    </row>
    <row r="653" spans="1:10" x14ac:dyDescent="0.2">
      <c r="A653" s="16">
        <v>3485</v>
      </c>
      <c r="B653" s="17" t="s">
        <v>980</v>
      </c>
      <c r="C653" s="17" t="s">
        <v>30</v>
      </c>
      <c r="D653" s="17">
        <v>81.31</v>
      </c>
      <c r="E653" s="33">
        <f>Tabla5[[#This Row],[BS]]/34.02</f>
        <v>2.3900646678424455</v>
      </c>
      <c r="F653" s="21"/>
      <c r="G653" s="23">
        <f>Tabla5[[#This Row],[DIVISA]]*F653</f>
        <v>0</v>
      </c>
    </row>
    <row r="654" spans="1:10" x14ac:dyDescent="0.2">
      <c r="A654" s="16">
        <v>3218</v>
      </c>
      <c r="B654" s="17" t="s">
        <v>464</v>
      </c>
      <c r="C654" s="17" t="s">
        <v>122</v>
      </c>
      <c r="D654" s="17">
        <v>389.53</v>
      </c>
      <c r="E654" s="33">
        <f>Tabla5[[#This Row],[BS]]/34.02</f>
        <v>11.450029394473837</v>
      </c>
      <c r="F654" s="20"/>
      <c r="G654" s="23">
        <f>Tabla5[[#This Row],[DIVISA]]*F654</f>
        <v>0</v>
      </c>
    </row>
    <row r="655" spans="1:10" x14ac:dyDescent="0.2">
      <c r="A655" s="16">
        <v>500</v>
      </c>
      <c r="B655" s="17" t="s">
        <v>334</v>
      </c>
      <c r="C655" s="17" t="s">
        <v>42</v>
      </c>
      <c r="D655" s="17">
        <v>77.23</v>
      </c>
      <c r="E655" s="33">
        <f>Tabla5[[#This Row],[BS]]/34.02</f>
        <v>2.2701352145796587</v>
      </c>
      <c r="F655" s="20"/>
      <c r="G655" s="23">
        <f>Tabla5[[#This Row],[DIVISA]]*F655</f>
        <v>0</v>
      </c>
    </row>
    <row r="656" spans="1:10" x14ac:dyDescent="0.2">
      <c r="A656" s="16">
        <v>3474</v>
      </c>
      <c r="B656" s="17" t="s">
        <v>981</v>
      </c>
      <c r="C656" s="17" t="s">
        <v>30</v>
      </c>
      <c r="D656" s="17">
        <v>183.03</v>
      </c>
      <c r="E656" s="33">
        <f>Tabla5[[#This Row],[BS]]/34.02</f>
        <v>5.3800705467372127</v>
      </c>
      <c r="F656" s="21"/>
      <c r="G656" s="23">
        <f>Tabla5[[#This Row],[DIVISA]]*F656</f>
        <v>0</v>
      </c>
    </row>
    <row r="657" spans="1:10" x14ac:dyDescent="0.2">
      <c r="A657" s="16">
        <v>728</v>
      </c>
      <c r="B657" s="17" t="s">
        <v>842</v>
      </c>
      <c r="C657" s="17" t="s">
        <v>202</v>
      </c>
      <c r="D657" s="17">
        <v>59.99</v>
      </c>
      <c r="E657" s="33">
        <f>Tabla5[[#This Row],[BS]]/34.02</f>
        <v>1.7633744855967077</v>
      </c>
      <c r="F657" s="20"/>
      <c r="G657" s="23">
        <f>Tabla5[[#This Row],[DIVISA]]*F657</f>
        <v>0</v>
      </c>
    </row>
    <row r="658" spans="1:10" x14ac:dyDescent="0.2">
      <c r="A658" s="16">
        <v>501</v>
      </c>
      <c r="B658" s="17" t="s">
        <v>335</v>
      </c>
      <c r="C658" s="17" t="s">
        <v>42</v>
      </c>
      <c r="D658" s="17">
        <v>113.63</v>
      </c>
      <c r="E658" s="33">
        <f>Tabla5[[#This Row],[BS]]/34.02</f>
        <v>3.3400940623162843</v>
      </c>
      <c r="F658" s="21"/>
      <c r="G658" s="24">
        <f>Tabla5[[#This Row],[DIVISA]]*F658</f>
        <v>0</v>
      </c>
      <c r="H658" s="11"/>
      <c r="I658" s="105"/>
      <c r="J658" s="105"/>
    </row>
    <row r="659" spans="1:10" x14ac:dyDescent="0.2">
      <c r="A659" s="16">
        <v>833</v>
      </c>
      <c r="B659" s="17" t="s">
        <v>336</v>
      </c>
      <c r="C659" s="17" t="s">
        <v>22</v>
      </c>
      <c r="D659" s="17">
        <v>31.3</v>
      </c>
      <c r="E659" s="45">
        <f>Tabla5[[#This Row],[BS]]/34.02</f>
        <v>0.92004703115814224</v>
      </c>
      <c r="F659" s="44"/>
      <c r="G659" s="24">
        <f>Tabla5[[#This Row],[DIVISA]]*F659</f>
        <v>0</v>
      </c>
    </row>
    <row r="660" spans="1:10" x14ac:dyDescent="0.2">
      <c r="A660" s="16">
        <v>3516</v>
      </c>
      <c r="B660" s="17" t="s">
        <v>1073</v>
      </c>
      <c r="C660" s="17" t="s">
        <v>26</v>
      </c>
      <c r="D660" s="17">
        <v>54.43</v>
      </c>
      <c r="E660" s="33">
        <f>Tabla5[[#This Row],[BS]]/34.02</f>
        <v>1.5999412110523219</v>
      </c>
      <c r="F660" s="21"/>
      <c r="G660" s="24">
        <f>Tabla5[[#This Row],[DIVISA]]*F660</f>
        <v>0</v>
      </c>
      <c r="H660" s="11"/>
      <c r="J660" s="11"/>
    </row>
    <row r="661" spans="1:10" x14ac:dyDescent="0.2">
      <c r="A661" s="16">
        <v>3040</v>
      </c>
      <c r="B661" s="17" t="s">
        <v>10</v>
      </c>
      <c r="C661" s="17" t="s">
        <v>11</v>
      </c>
      <c r="D661" s="17">
        <v>13.61</v>
      </c>
      <c r="E661" s="33">
        <f>Tabla5[[#This Row],[BS]]/34.02</f>
        <v>0.40005878894767777</v>
      </c>
      <c r="F661" s="20"/>
      <c r="G661" s="24">
        <f>Tabla5[[#This Row],[DIVISA]]*F661</f>
        <v>0</v>
      </c>
    </row>
    <row r="662" spans="1:10" x14ac:dyDescent="0.2">
      <c r="A662" s="16">
        <v>1112</v>
      </c>
      <c r="B662" s="17" t="s">
        <v>843</v>
      </c>
      <c r="C662" s="17" t="s">
        <v>337</v>
      </c>
      <c r="D662" s="17">
        <v>263.66000000000003</v>
      </c>
      <c r="E662" s="33">
        <f>Tabla5[[#This Row],[BS]]/34.02</f>
        <v>7.7501469723691949</v>
      </c>
      <c r="F662" s="20"/>
      <c r="G662" s="24">
        <f>Tabla5[[#This Row],[DIVISA]]*F662</f>
        <v>0</v>
      </c>
    </row>
    <row r="663" spans="1:10" x14ac:dyDescent="0.2">
      <c r="A663" s="16">
        <v>1108</v>
      </c>
      <c r="B663" s="17" t="s">
        <v>844</v>
      </c>
      <c r="C663" s="17" t="s">
        <v>337</v>
      </c>
      <c r="D663" s="17">
        <v>447.7</v>
      </c>
      <c r="E663" s="33">
        <f>Tabla5[[#This Row],[BS]]/34.02</f>
        <v>13.159905937683714</v>
      </c>
      <c r="F663" s="20"/>
      <c r="G663" s="24">
        <f>Tabla5[[#This Row],[DIVISA]]*F663</f>
        <v>0</v>
      </c>
    </row>
    <row r="664" spans="1:10" x14ac:dyDescent="0.2">
      <c r="A664" s="16">
        <v>1147</v>
      </c>
      <c r="B664" s="17" t="s">
        <v>845</v>
      </c>
      <c r="C664" s="17" t="s">
        <v>62</v>
      </c>
      <c r="D664" s="17">
        <v>30.58</v>
      </c>
      <c r="E664" s="33">
        <f>Tabla5[[#This Row],[BS]]/34.02</f>
        <v>0.89888300999412096</v>
      </c>
      <c r="F664" s="21"/>
      <c r="G664" s="24">
        <f>Tabla5[[#This Row],[DIVISA]]*F664</f>
        <v>0</v>
      </c>
    </row>
    <row r="665" spans="1:10" x14ac:dyDescent="0.2">
      <c r="A665" s="16">
        <v>2010</v>
      </c>
      <c r="B665" s="17" t="s">
        <v>846</v>
      </c>
      <c r="C665" s="17" t="s">
        <v>55</v>
      </c>
      <c r="D665" s="17">
        <v>225.3</v>
      </c>
      <c r="E665" s="33">
        <f>Tabla5[[#This Row],[BS]]/34.02</f>
        <v>6.6225749559082887</v>
      </c>
      <c r="F665" s="20"/>
      <c r="G665" s="24">
        <f>Tabla5[[#This Row],[DIVISA]]*F665</f>
        <v>0</v>
      </c>
    </row>
    <row r="666" spans="1:10" ht="18" x14ac:dyDescent="0.25">
      <c r="A666" s="16">
        <v>2011</v>
      </c>
      <c r="B666" s="17" t="s">
        <v>338</v>
      </c>
      <c r="C666" s="17" t="s">
        <v>55</v>
      </c>
      <c r="D666" s="17">
        <v>232.63</v>
      </c>
      <c r="E666" s="33">
        <f>Tabla5[[#This Row],[BS]]/34.02</f>
        <v>6.8380364491475598</v>
      </c>
      <c r="F666" s="96"/>
      <c r="G666" s="24">
        <f>Tabla5[[#This Row],[DIVISA]]*F666</f>
        <v>0</v>
      </c>
      <c r="H666" s="97"/>
      <c r="I666" s="98"/>
      <c r="J666" s="98"/>
    </row>
    <row r="667" spans="1:10" ht="18" x14ac:dyDescent="0.25">
      <c r="A667" s="16">
        <v>880</v>
      </c>
      <c r="B667" s="17" t="s">
        <v>339</v>
      </c>
      <c r="C667" s="17" t="s">
        <v>18</v>
      </c>
      <c r="D667" s="17">
        <v>154.11000000000001</v>
      </c>
      <c r="E667" s="33">
        <f>Tabla5[[#This Row],[BS]]/34.02</f>
        <v>4.529982363315697</v>
      </c>
      <c r="F667" s="81"/>
      <c r="G667" s="82">
        <f>Tabla5[[#This Row],[DIVISA]]*F667</f>
        <v>0</v>
      </c>
    </row>
    <row r="668" spans="1:10" x14ac:dyDescent="0.2">
      <c r="A668" s="16">
        <v>2047</v>
      </c>
      <c r="B668" s="17" t="s">
        <v>847</v>
      </c>
      <c r="C668" s="17" t="s">
        <v>46</v>
      </c>
      <c r="D668" s="17">
        <v>209.9</v>
      </c>
      <c r="E668" s="33">
        <f>Tabla5[[#This Row],[BS]]/34.02</f>
        <v>6.1699000587889472</v>
      </c>
      <c r="F668" s="21"/>
      <c r="G668" s="58">
        <f>Tabla5[[#This Row],[DIVISA]]*F668</f>
        <v>0</v>
      </c>
      <c r="H668" s="12"/>
      <c r="I668" s="12"/>
      <c r="J668" s="12"/>
    </row>
    <row r="669" spans="1:10" x14ac:dyDescent="0.2">
      <c r="A669" s="16">
        <v>298</v>
      </c>
      <c r="B669" s="17" t="s">
        <v>340</v>
      </c>
      <c r="C669" s="17" t="s">
        <v>94</v>
      </c>
      <c r="D669" s="17">
        <v>137.99</v>
      </c>
      <c r="E669" s="33">
        <f>Tabla5[[#This Row],[BS]]/34.02</f>
        <v>4.0561434450323341</v>
      </c>
      <c r="F669" s="26"/>
      <c r="G669" s="24">
        <f>Tabla5[[#This Row],[DIVISA]]*F669</f>
        <v>0</v>
      </c>
    </row>
    <row r="670" spans="1:10" x14ac:dyDescent="0.2">
      <c r="A670" s="16">
        <v>297</v>
      </c>
      <c r="B670" s="17" t="s">
        <v>341</v>
      </c>
      <c r="C670" s="17" t="s">
        <v>94</v>
      </c>
      <c r="D670" s="17">
        <v>146.82</v>
      </c>
      <c r="E670" s="33">
        <f>Tabla5[[#This Row],[BS]]/34.02</f>
        <v>4.3156966490299817</v>
      </c>
      <c r="F670" s="21"/>
      <c r="G670" s="24">
        <f>Tabla5[[#This Row],[DIVISA]]*F670</f>
        <v>0</v>
      </c>
    </row>
    <row r="671" spans="1:10" x14ac:dyDescent="0.2">
      <c r="A671" s="16">
        <v>3393</v>
      </c>
      <c r="B671" s="17" t="s">
        <v>723</v>
      </c>
      <c r="C671" s="17" t="s">
        <v>716</v>
      </c>
      <c r="D671" s="17">
        <v>97.64</v>
      </c>
      <c r="E671" s="33">
        <f>Tabla5[[#This Row],[BS]]/34.02</f>
        <v>2.8700764256319808</v>
      </c>
      <c r="F671" s="20"/>
      <c r="G671" s="24">
        <f>Tabla5[[#This Row],[DIVISA]]*F671</f>
        <v>0</v>
      </c>
    </row>
    <row r="672" spans="1:10" x14ac:dyDescent="0.2">
      <c r="A672" s="16">
        <v>637</v>
      </c>
      <c r="B672" s="17" t="s">
        <v>342</v>
      </c>
      <c r="C672" s="17" t="s">
        <v>124</v>
      </c>
      <c r="D672" s="85">
        <v>1927.27</v>
      </c>
      <c r="E672" s="33">
        <f>Tabla5[[#This Row],[BS]]/34.02</f>
        <v>56.651087595532033</v>
      </c>
      <c r="F672" s="21"/>
      <c r="G672" s="24">
        <f>Tabla5[[#This Row],[DIVISA]]*F672</f>
        <v>0</v>
      </c>
    </row>
    <row r="673" spans="1:10" x14ac:dyDescent="0.2">
      <c r="A673" s="16">
        <v>350</v>
      </c>
      <c r="B673" s="17" t="s">
        <v>1096</v>
      </c>
      <c r="C673" s="17" t="s">
        <v>124</v>
      </c>
      <c r="D673" s="17">
        <v>94.92</v>
      </c>
      <c r="E673" s="33">
        <f>Tabla5[[#This Row],[BS]]/34.02</f>
        <v>2.7901234567901234</v>
      </c>
      <c r="F673" s="20"/>
      <c r="G673" s="24">
        <f>Tabla5[[#This Row],[DIVISA]]*F673</f>
        <v>0</v>
      </c>
    </row>
    <row r="674" spans="1:10" x14ac:dyDescent="0.2">
      <c r="A674" s="16">
        <v>3207</v>
      </c>
      <c r="B674" s="17" t="s">
        <v>767</v>
      </c>
      <c r="C674" s="17" t="s">
        <v>27</v>
      </c>
      <c r="D674" s="17">
        <v>15.99</v>
      </c>
      <c r="E674" s="33">
        <f>Tabla5[[#This Row],[BS]]/34.02</f>
        <v>0.4700176366843033</v>
      </c>
      <c r="F674" s="20"/>
      <c r="G674" s="24">
        <f>Tabla5[[#This Row],[DIVISA]]*F674</f>
        <v>0</v>
      </c>
    </row>
    <row r="675" spans="1:10" x14ac:dyDescent="0.2">
      <c r="A675" s="16">
        <v>3143</v>
      </c>
      <c r="B675" s="17" t="s">
        <v>982</v>
      </c>
      <c r="C675" s="17" t="s">
        <v>119</v>
      </c>
      <c r="D675" s="17">
        <v>149.69</v>
      </c>
      <c r="E675" s="33">
        <f>Tabla5[[#This Row],[BS]]/34.02</f>
        <v>4.4000587889476774</v>
      </c>
      <c r="F675" s="21"/>
      <c r="G675" s="24">
        <f>Tabla5[[#This Row],[DIVISA]]*F675</f>
        <v>0</v>
      </c>
    </row>
    <row r="676" spans="1:10" ht="15.75" x14ac:dyDescent="0.25">
      <c r="A676" s="16">
        <v>249</v>
      </c>
      <c r="B676" s="17" t="s">
        <v>343</v>
      </c>
      <c r="C676" s="17" t="s">
        <v>40</v>
      </c>
      <c r="D676" s="17">
        <v>23.38</v>
      </c>
      <c r="E676" s="33">
        <f>Tabla5[[#This Row],[BS]]/34.02</f>
        <v>0.68724279835390933</v>
      </c>
      <c r="F676" s="36"/>
      <c r="G676" s="56">
        <f>Tabla5[[#This Row],[DIVISA]]*F676</f>
        <v>0</v>
      </c>
      <c r="H676" s="13"/>
      <c r="J676" s="13"/>
    </row>
    <row r="677" spans="1:10" x14ac:dyDescent="0.2">
      <c r="A677" s="16">
        <v>251</v>
      </c>
      <c r="B677" s="17" t="s">
        <v>1086</v>
      </c>
      <c r="C677" s="17" t="s">
        <v>40</v>
      </c>
      <c r="D677" s="17">
        <v>62.34</v>
      </c>
      <c r="E677" s="33">
        <f>Tabla5[[#This Row],[BS]]/34.02</f>
        <v>1.8324514991181657</v>
      </c>
      <c r="F677" s="20"/>
      <c r="G677" s="24">
        <f>Tabla5[[#This Row],[DIVISA]]*F677</f>
        <v>0</v>
      </c>
      <c r="H677" s="11"/>
    </row>
    <row r="678" spans="1:10" x14ac:dyDescent="0.2">
      <c r="A678" s="16">
        <v>908</v>
      </c>
      <c r="B678" s="17" t="s">
        <v>1061</v>
      </c>
      <c r="C678" s="17" t="s">
        <v>1055</v>
      </c>
      <c r="D678" s="17">
        <v>23.13</v>
      </c>
      <c r="E678" s="33">
        <f>Tabla5[[#This Row],[BS]]/34.02</f>
        <v>0.67989417989417977</v>
      </c>
      <c r="F678" s="20"/>
      <c r="G678" s="24">
        <f>Tabla5[[#This Row],[DIVISA]]*F678</f>
        <v>0</v>
      </c>
      <c r="H678" s="11"/>
    </row>
    <row r="679" spans="1:10" x14ac:dyDescent="0.2">
      <c r="A679" s="16">
        <v>2847</v>
      </c>
      <c r="B679" s="17" t="s">
        <v>344</v>
      </c>
      <c r="C679" s="17" t="s">
        <v>112</v>
      </c>
      <c r="D679" s="17">
        <v>26.5</v>
      </c>
      <c r="E679" s="33">
        <f>Tabla5[[#This Row],[BS]]/34.02</f>
        <v>0.77895355673133448</v>
      </c>
      <c r="F679" s="26"/>
      <c r="G679" s="24">
        <f>Tabla5[[#This Row],[DIVISA]]*F679</f>
        <v>0</v>
      </c>
      <c r="H679" s="11"/>
    </row>
    <row r="680" spans="1:10" ht="15.75" x14ac:dyDescent="0.25">
      <c r="A680" s="16">
        <v>775</v>
      </c>
      <c r="B680" s="17" t="s">
        <v>345</v>
      </c>
      <c r="C680" s="17" t="s">
        <v>38</v>
      </c>
      <c r="D680" s="17">
        <v>15.31</v>
      </c>
      <c r="E680" s="33">
        <f>Tabla5[[#This Row],[BS]]/34.02</f>
        <v>0.45002939447383888</v>
      </c>
      <c r="F680" s="59"/>
      <c r="G680" s="56">
        <f>Tabla5[[#This Row],[DIVISA]]*F680</f>
        <v>0</v>
      </c>
      <c r="H680" s="60"/>
      <c r="I680" s="60"/>
      <c r="J680" s="60"/>
    </row>
    <row r="681" spans="1:10" x14ac:dyDescent="0.2">
      <c r="A681" s="16">
        <v>3147</v>
      </c>
      <c r="B681" s="17" t="s">
        <v>346</v>
      </c>
      <c r="C681" s="17" t="s">
        <v>30</v>
      </c>
      <c r="D681" s="17">
        <v>39.119999999999997</v>
      </c>
      <c r="E681" s="33">
        <f>Tabla5[[#This Row],[BS]]/34.02</f>
        <v>1.149911816578483</v>
      </c>
      <c r="F681" s="21"/>
      <c r="G681" s="24">
        <f>Tabla5[[#This Row],[DIVISA]]*F681</f>
        <v>0</v>
      </c>
      <c r="H681" s="11"/>
    </row>
    <row r="682" spans="1:10" ht="15.75" x14ac:dyDescent="0.25">
      <c r="A682" s="16">
        <v>2231</v>
      </c>
      <c r="B682" s="17" t="s">
        <v>346</v>
      </c>
      <c r="C682" s="17" t="s">
        <v>53</v>
      </c>
      <c r="D682" s="17">
        <v>22.11</v>
      </c>
      <c r="E682" s="33">
        <f>Tabla5[[#This Row],[BS]]/34.02</f>
        <v>0.64991181657848318</v>
      </c>
      <c r="F682" s="20"/>
      <c r="G682" s="24">
        <f>Tabla5[[#This Row],[DIVISA]]*F682</f>
        <v>0</v>
      </c>
      <c r="H682" s="11"/>
      <c r="I682" s="13"/>
      <c r="J682" s="11"/>
    </row>
    <row r="683" spans="1:10" x14ac:dyDescent="0.2">
      <c r="A683" s="16">
        <v>125</v>
      </c>
      <c r="B683" s="17" t="s">
        <v>347</v>
      </c>
      <c r="C683" s="17" t="s">
        <v>49</v>
      </c>
      <c r="D683" s="17">
        <v>16</v>
      </c>
      <c r="E683" s="33">
        <f>Tabla5[[#This Row],[BS]]/34.02</f>
        <v>0.47031158142269247</v>
      </c>
      <c r="F683" s="20"/>
      <c r="G683" s="24">
        <f>Tabla5[[#This Row],[DIVISA]]*F683</f>
        <v>0</v>
      </c>
    </row>
    <row r="684" spans="1:10" x14ac:dyDescent="0.2">
      <c r="A684" s="16">
        <v>2666</v>
      </c>
      <c r="B684" s="17" t="s">
        <v>348</v>
      </c>
      <c r="C684" s="17" t="s">
        <v>32</v>
      </c>
      <c r="D684" s="17">
        <v>29.94</v>
      </c>
      <c r="E684" s="33">
        <f>Tabla5[[#This Row],[BS]]/34.02</f>
        <v>0.88007054673721341</v>
      </c>
      <c r="F684" s="21"/>
      <c r="G684" s="24">
        <f>Tabla5[[#This Row],[DIVISA]]*F684</f>
        <v>0</v>
      </c>
    </row>
    <row r="685" spans="1:10" x14ac:dyDescent="0.2">
      <c r="A685" s="16">
        <v>2930</v>
      </c>
      <c r="B685" s="17" t="s">
        <v>349</v>
      </c>
      <c r="C685" s="17" t="s">
        <v>36</v>
      </c>
      <c r="D685" s="17">
        <v>37.17</v>
      </c>
      <c r="E685" s="33">
        <f>Tabla5[[#This Row],[BS]]/34.02</f>
        <v>1.0925925925925926</v>
      </c>
      <c r="F685" s="20"/>
      <c r="G685" s="24">
        <f>Tabla5[[#This Row],[DIVISA]]*F685</f>
        <v>0</v>
      </c>
    </row>
    <row r="686" spans="1:10" x14ac:dyDescent="0.2">
      <c r="A686" s="16">
        <v>3506</v>
      </c>
      <c r="B686" s="17" t="s">
        <v>983</v>
      </c>
      <c r="C686" s="17" t="s">
        <v>30</v>
      </c>
      <c r="D686" s="17">
        <v>71.099999999999994</v>
      </c>
      <c r="E686" s="33">
        <f>Tabla5[[#This Row],[BS]]/34.02</f>
        <v>2.0899470899470898</v>
      </c>
      <c r="F686" s="21"/>
      <c r="G686" s="24">
        <f>Tabla5[[#This Row],[DIVISA]]*F686</f>
        <v>0</v>
      </c>
    </row>
    <row r="687" spans="1:10" x14ac:dyDescent="0.2">
      <c r="A687" s="16">
        <v>2848</v>
      </c>
      <c r="B687" s="17" t="s">
        <v>350</v>
      </c>
      <c r="C687" s="17" t="s">
        <v>112</v>
      </c>
      <c r="D687" s="17">
        <v>58.31</v>
      </c>
      <c r="E687" s="33">
        <f>Tabla5[[#This Row],[BS]]/34.02</f>
        <v>1.713991769547325</v>
      </c>
      <c r="F687" s="21"/>
      <c r="G687" s="24">
        <f>Tabla5[[#This Row],[DIVISA]]*F687</f>
        <v>0</v>
      </c>
    </row>
    <row r="688" spans="1:10" x14ac:dyDescent="0.2">
      <c r="A688" s="16">
        <v>2438</v>
      </c>
      <c r="B688" s="17" t="s">
        <v>351</v>
      </c>
      <c r="C688" s="17" t="s">
        <v>27</v>
      </c>
      <c r="D688" s="17">
        <v>56.47</v>
      </c>
      <c r="E688" s="33">
        <f>Tabla5[[#This Row],[BS]]/34.02</f>
        <v>1.6599059376837153</v>
      </c>
      <c r="F688" s="20"/>
      <c r="G688" s="24">
        <f>Tabla5[[#This Row],[DIVISA]]*F688</f>
        <v>0</v>
      </c>
    </row>
    <row r="689" spans="1:7" x14ac:dyDescent="0.2">
      <c r="A689" s="16">
        <v>2633</v>
      </c>
      <c r="B689" s="17" t="s">
        <v>352</v>
      </c>
      <c r="C689" s="17" t="s">
        <v>74</v>
      </c>
      <c r="D689" s="17">
        <v>86.07</v>
      </c>
      <c r="E689" s="33">
        <f>Tabla5[[#This Row],[BS]]/34.02</f>
        <v>2.5299823633156961</v>
      </c>
      <c r="F689" s="21"/>
      <c r="G689" s="24">
        <f>Tabla5[[#This Row],[DIVISA]]*F689</f>
        <v>0</v>
      </c>
    </row>
    <row r="690" spans="1:7" x14ac:dyDescent="0.2">
      <c r="A690" s="16">
        <v>2048</v>
      </c>
      <c r="B690" s="17" t="s">
        <v>587</v>
      </c>
      <c r="C690" s="17" t="s">
        <v>46</v>
      </c>
      <c r="D690" s="17">
        <v>52.53</v>
      </c>
      <c r="E690" s="33">
        <f>Tabla5[[#This Row],[BS]]/34.02</f>
        <v>1.5440917107583774</v>
      </c>
      <c r="F690" s="20"/>
      <c r="G690" s="24">
        <f>Tabla5[[#This Row],[DIVISA]]*F690</f>
        <v>0</v>
      </c>
    </row>
    <row r="691" spans="1:7" x14ac:dyDescent="0.2">
      <c r="A691" s="16">
        <v>2049</v>
      </c>
      <c r="B691" s="17" t="s">
        <v>353</v>
      </c>
      <c r="C691" s="17" t="s">
        <v>46</v>
      </c>
      <c r="D691" s="17">
        <v>75.86</v>
      </c>
      <c r="E691" s="33">
        <f>Tabla5[[#This Row],[BS]]/34.02</f>
        <v>2.2298647854203408</v>
      </c>
      <c r="F691" s="21"/>
      <c r="G691" s="24">
        <f>Tabla5[[#This Row],[DIVISA]]*F691</f>
        <v>0</v>
      </c>
    </row>
    <row r="692" spans="1:7" x14ac:dyDescent="0.2">
      <c r="A692" s="16">
        <v>3481</v>
      </c>
      <c r="B692" s="17" t="s">
        <v>984</v>
      </c>
      <c r="C692" s="17" t="s">
        <v>30</v>
      </c>
      <c r="D692" s="17">
        <v>95.94</v>
      </c>
      <c r="E692" s="33">
        <f>Tabla5[[#This Row],[BS]]/34.02</f>
        <v>2.8201058201058196</v>
      </c>
      <c r="F692" s="21"/>
      <c r="G692" s="24">
        <f>Tabla5[[#This Row],[DIVISA]]*F692</f>
        <v>0</v>
      </c>
    </row>
    <row r="693" spans="1:7" x14ac:dyDescent="0.2">
      <c r="A693" s="16">
        <v>3097</v>
      </c>
      <c r="B693" s="17" t="s">
        <v>985</v>
      </c>
      <c r="C693" s="17" t="s">
        <v>30</v>
      </c>
      <c r="D693" s="17">
        <v>245.62</v>
      </c>
      <c r="E693" s="33">
        <f>Tabla5[[#This Row],[BS]]/34.02</f>
        <v>7.219870664315108</v>
      </c>
      <c r="F693" s="20"/>
      <c r="G693" s="24">
        <f>Tabla5[[#This Row],[DIVISA]]*F693</f>
        <v>0</v>
      </c>
    </row>
    <row r="694" spans="1:7" x14ac:dyDescent="0.2">
      <c r="A694" s="16">
        <v>3486</v>
      </c>
      <c r="B694" s="17" t="s">
        <v>986</v>
      </c>
      <c r="C694" s="17" t="s">
        <v>30</v>
      </c>
      <c r="D694" s="17">
        <v>141.18</v>
      </c>
      <c r="E694" s="33">
        <f>Tabla5[[#This Row],[BS]]/34.02</f>
        <v>4.1499118165784834</v>
      </c>
      <c r="F694" s="20"/>
      <c r="G694" s="24">
        <f>Tabla5[[#This Row],[DIVISA]]*F694</f>
        <v>0</v>
      </c>
    </row>
    <row r="695" spans="1:7" x14ac:dyDescent="0.2">
      <c r="A695" s="16">
        <v>3225</v>
      </c>
      <c r="B695" s="17" t="s">
        <v>484</v>
      </c>
      <c r="C695" s="17" t="s">
        <v>46</v>
      </c>
      <c r="D695" s="17">
        <v>142.19999999999999</v>
      </c>
      <c r="E695" s="33">
        <f>Tabla5[[#This Row],[BS]]/34.02</f>
        <v>4.1798941798941796</v>
      </c>
      <c r="F695" s="20"/>
      <c r="G695" s="24">
        <f>Tabla5[[#This Row],[DIVISA]]*F695</f>
        <v>0</v>
      </c>
    </row>
    <row r="696" spans="1:7" x14ac:dyDescent="0.2">
      <c r="A696" s="16">
        <v>2050</v>
      </c>
      <c r="B696" s="17" t="s">
        <v>484</v>
      </c>
      <c r="C696" s="17" t="s">
        <v>58</v>
      </c>
      <c r="D696" s="17">
        <v>142.19999999999999</v>
      </c>
      <c r="E696" s="33">
        <f>Tabla5[[#This Row],[BS]]/34.02</f>
        <v>4.1798941798941796</v>
      </c>
      <c r="F696" s="21"/>
      <c r="G696" s="24">
        <f>Tabla5[[#This Row],[DIVISA]]*F696</f>
        <v>0</v>
      </c>
    </row>
    <row r="697" spans="1:7" x14ac:dyDescent="0.2">
      <c r="A697" s="16">
        <v>3491</v>
      </c>
      <c r="B697" s="17" t="s">
        <v>987</v>
      </c>
      <c r="C697" s="17" t="s">
        <v>30</v>
      </c>
      <c r="D697" s="17">
        <v>89.81</v>
      </c>
      <c r="E697" s="33">
        <f>Tabla5[[#This Row],[BS]]/34.02</f>
        <v>2.6399176954732511</v>
      </c>
      <c r="F697" s="20"/>
      <c r="G697" s="24">
        <f>Tabla5[[#This Row],[DIVISA]]*F697</f>
        <v>0</v>
      </c>
    </row>
    <row r="698" spans="1:7" x14ac:dyDescent="0.2">
      <c r="A698" s="16">
        <v>2866</v>
      </c>
      <c r="B698" s="17" t="s">
        <v>848</v>
      </c>
      <c r="C698" s="17" t="s">
        <v>112</v>
      </c>
      <c r="D698" s="17">
        <v>55.66</v>
      </c>
      <c r="E698" s="33">
        <f>Tabla5[[#This Row],[BS]]/34.02</f>
        <v>1.6360964138741914</v>
      </c>
      <c r="F698" s="20"/>
      <c r="G698" s="24">
        <f>Tabla5[[#This Row],[DIVISA]]*F698</f>
        <v>0</v>
      </c>
    </row>
    <row r="699" spans="1:7" x14ac:dyDescent="0.2">
      <c r="A699" s="16">
        <v>2654</v>
      </c>
      <c r="B699" s="17" t="s">
        <v>1097</v>
      </c>
      <c r="C699" s="17" t="s">
        <v>55</v>
      </c>
      <c r="D699" s="17">
        <v>172.82</v>
      </c>
      <c r="E699" s="33">
        <f>Tabla5[[#This Row],[BS]]/34.02</f>
        <v>5.079952968841857</v>
      </c>
      <c r="F699" s="21"/>
      <c r="G699" s="24">
        <f>Tabla5[[#This Row],[DIVISA]]*F699</f>
        <v>0</v>
      </c>
    </row>
    <row r="700" spans="1:7" x14ac:dyDescent="0.2">
      <c r="A700" s="16">
        <v>955</v>
      </c>
      <c r="B700" s="17" t="s">
        <v>1098</v>
      </c>
      <c r="C700" s="17" t="s">
        <v>55</v>
      </c>
      <c r="D700" s="17">
        <v>55.42</v>
      </c>
      <c r="E700" s="33">
        <f>Tabla5[[#This Row],[BS]]/34.02</f>
        <v>1.6290417401528512</v>
      </c>
      <c r="F700" s="20"/>
      <c r="G700" s="24">
        <f>Tabla5[[#This Row],[DIVISA]]*F700</f>
        <v>0</v>
      </c>
    </row>
    <row r="701" spans="1:7" x14ac:dyDescent="0.2">
      <c r="A701" s="16">
        <v>3130</v>
      </c>
      <c r="B701" s="17" t="s">
        <v>988</v>
      </c>
      <c r="C701" s="17" t="s">
        <v>30</v>
      </c>
      <c r="D701" s="17">
        <v>62.94</v>
      </c>
      <c r="E701" s="33">
        <f>Tabla5[[#This Row],[BS]]/34.02</f>
        <v>1.8500881834215166</v>
      </c>
      <c r="F701" s="21"/>
      <c r="G701" s="24">
        <f>Tabla5[[#This Row],[DIVISA]]*F701</f>
        <v>0</v>
      </c>
    </row>
    <row r="702" spans="1:7" x14ac:dyDescent="0.2">
      <c r="A702" s="16">
        <v>3203</v>
      </c>
      <c r="B702" s="17" t="s">
        <v>465</v>
      </c>
      <c r="C702" s="17" t="s">
        <v>27</v>
      </c>
      <c r="D702" s="17">
        <v>14.29</v>
      </c>
      <c r="E702" s="33">
        <f>Tabla5[[#This Row],[BS]]/34.02</f>
        <v>0.42004703115814218</v>
      </c>
      <c r="F702" s="20"/>
      <c r="G702" s="24">
        <f>Tabla5[[#This Row],[DIVISA]]*F702</f>
        <v>0</v>
      </c>
    </row>
    <row r="703" spans="1:7" x14ac:dyDescent="0.2">
      <c r="A703" s="16">
        <v>3071</v>
      </c>
      <c r="B703" s="17" t="s">
        <v>354</v>
      </c>
      <c r="C703" s="17" t="s">
        <v>34</v>
      </c>
      <c r="D703" s="17">
        <v>67.7</v>
      </c>
      <c r="E703" s="33">
        <f>Tabla5[[#This Row],[BS]]/34.02</f>
        <v>1.9900058788947677</v>
      </c>
      <c r="F703" s="20"/>
      <c r="G703" s="24">
        <f>Tabla5[[#This Row],[DIVISA]]*F703</f>
        <v>0</v>
      </c>
    </row>
    <row r="704" spans="1:7" ht="15" customHeight="1" x14ac:dyDescent="0.25">
      <c r="A704" s="16">
        <v>2709</v>
      </c>
      <c r="B704" s="17" t="s">
        <v>1130</v>
      </c>
      <c r="C704" s="17" t="s">
        <v>32</v>
      </c>
      <c r="D704" s="17">
        <v>93.21</v>
      </c>
      <c r="E704" s="33">
        <f>Tabla5[[#This Row],[BS]]/34.02</f>
        <v>2.7398589065255727</v>
      </c>
      <c r="F704" s="57"/>
      <c r="G704" s="56">
        <f>Tabla5[[#This Row],[DIVISA]]*F704</f>
        <v>0</v>
      </c>
    </row>
    <row r="705" spans="1:7" x14ac:dyDescent="0.2">
      <c r="A705" s="16">
        <v>3219</v>
      </c>
      <c r="B705" s="17" t="s">
        <v>849</v>
      </c>
      <c r="C705" s="17" t="s">
        <v>332</v>
      </c>
      <c r="D705" s="17">
        <v>118.73</v>
      </c>
      <c r="E705" s="33">
        <f>Tabla5[[#This Row],[BS]]/34.02</f>
        <v>3.4900058788947677</v>
      </c>
      <c r="F705" s="20"/>
      <c r="G705" s="24">
        <f>Tabla5[[#This Row],[DIVISA]]*F705</f>
        <v>0</v>
      </c>
    </row>
    <row r="706" spans="1:7" x14ac:dyDescent="0.2">
      <c r="A706" s="16">
        <v>3220</v>
      </c>
      <c r="B706" s="17" t="s">
        <v>850</v>
      </c>
      <c r="C706" s="17" t="s">
        <v>332</v>
      </c>
      <c r="D706" s="17">
        <v>168.74</v>
      </c>
      <c r="E706" s="33">
        <f>Tabla5[[#This Row],[BS]]/34.02</f>
        <v>4.9600235155790706</v>
      </c>
      <c r="F706" s="21"/>
      <c r="G706" s="24">
        <f>Tabla5[[#This Row],[DIVISA]]*F706</f>
        <v>0</v>
      </c>
    </row>
    <row r="707" spans="1:7" x14ac:dyDescent="0.2">
      <c r="A707" s="16">
        <v>641</v>
      </c>
      <c r="B707" s="17" t="s">
        <v>355</v>
      </c>
      <c r="C707" s="17" t="s">
        <v>124</v>
      </c>
      <c r="D707" s="17">
        <v>63.6</v>
      </c>
      <c r="E707" s="33">
        <f>Tabla5[[#This Row],[BS]]/34.02</f>
        <v>1.8694885361552027</v>
      </c>
      <c r="F707" s="21"/>
      <c r="G707" s="24">
        <f>Tabla5[[#This Row],[DIVISA]]*F707</f>
        <v>0</v>
      </c>
    </row>
    <row r="708" spans="1:7" x14ac:dyDescent="0.2">
      <c r="A708" s="16">
        <v>639</v>
      </c>
      <c r="B708" s="17" t="s">
        <v>620</v>
      </c>
      <c r="C708" s="17" t="s">
        <v>124</v>
      </c>
      <c r="D708" s="85">
        <v>1464.73</v>
      </c>
      <c r="E708" s="33">
        <f>Tabla5[[#This Row],[BS]]/34.02</f>
        <v>43.054967666078774</v>
      </c>
      <c r="F708" s="21"/>
      <c r="G708" s="24">
        <f>Tabla5[[#This Row],[DIVISA]]*F708</f>
        <v>0</v>
      </c>
    </row>
    <row r="709" spans="1:7" x14ac:dyDescent="0.2">
      <c r="A709" s="16">
        <v>678</v>
      </c>
      <c r="B709" s="17" t="s">
        <v>537</v>
      </c>
      <c r="C709" s="17" t="s">
        <v>72</v>
      </c>
      <c r="D709" s="17">
        <v>9.26</v>
      </c>
      <c r="E709" s="33">
        <f>Tabla5[[#This Row],[BS]]/34.02</f>
        <v>0.27219282774838327</v>
      </c>
      <c r="F709" s="21"/>
      <c r="G709" s="24">
        <f>Tabla5[[#This Row],[DIVISA]]*F709</f>
        <v>0</v>
      </c>
    </row>
    <row r="710" spans="1:7" x14ac:dyDescent="0.2">
      <c r="A710" s="16">
        <v>2779</v>
      </c>
      <c r="B710" s="17" t="s">
        <v>1118</v>
      </c>
      <c r="C710" s="17" t="s">
        <v>1119</v>
      </c>
      <c r="D710" s="17">
        <v>203.44</v>
      </c>
      <c r="E710" s="33">
        <f>Tabla5[[#This Row],[BS]]/34.02</f>
        <v>5.9800117577895353</v>
      </c>
      <c r="F710" s="20"/>
      <c r="G710" s="24">
        <f>Tabla5[[#This Row],[DIVISA]]*F710</f>
        <v>0</v>
      </c>
    </row>
    <row r="711" spans="1:7" x14ac:dyDescent="0.2">
      <c r="A711" s="16">
        <v>3392</v>
      </c>
      <c r="B711" s="17" t="s">
        <v>724</v>
      </c>
      <c r="C711" s="17" t="s">
        <v>716</v>
      </c>
      <c r="D711" s="17">
        <v>145.61000000000001</v>
      </c>
      <c r="E711" s="33">
        <f>Tabla5[[#This Row],[BS]]/34.02</f>
        <v>4.2801293356848911</v>
      </c>
      <c r="F711" s="20"/>
      <c r="G711" s="24">
        <f>Tabla5[[#This Row],[DIVISA]]*F711</f>
        <v>0</v>
      </c>
    </row>
    <row r="712" spans="1:7" x14ac:dyDescent="0.2">
      <c r="A712" s="16">
        <v>737</v>
      </c>
      <c r="B712" s="17" t="s">
        <v>637</v>
      </c>
      <c r="C712" s="17" t="s">
        <v>18</v>
      </c>
      <c r="D712" s="17">
        <v>69.739999999999995</v>
      </c>
      <c r="E712" s="33">
        <f>Tabla5[[#This Row],[BS]]/34.02</f>
        <v>2.0499706055261608</v>
      </c>
      <c r="F712" s="20"/>
      <c r="G712" s="24">
        <f>Tabla5[[#This Row],[DIVISA]]*F712</f>
        <v>0</v>
      </c>
    </row>
    <row r="713" spans="1:7" x14ac:dyDescent="0.2">
      <c r="A713" s="16">
        <v>179</v>
      </c>
      <c r="B713" s="17" t="s">
        <v>356</v>
      </c>
      <c r="C713" s="17" t="s">
        <v>115</v>
      </c>
      <c r="D713" s="17">
        <v>146.29</v>
      </c>
      <c r="E713" s="33">
        <f>Tabla5[[#This Row],[BS]]/34.02</f>
        <v>4.3001175778953549</v>
      </c>
      <c r="F713" s="20"/>
      <c r="G713" s="24">
        <f>Tabla5[[#This Row],[DIVISA]]*F713</f>
        <v>0</v>
      </c>
    </row>
    <row r="714" spans="1:7" x14ac:dyDescent="0.2">
      <c r="A714" s="16">
        <v>180</v>
      </c>
      <c r="B714" s="17" t="s">
        <v>357</v>
      </c>
      <c r="C714" s="17" t="s">
        <v>115</v>
      </c>
      <c r="D714" s="17">
        <v>146.29</v>
      </c>
      <c r="E714" s="33">
        <f>Tabla5[[#This Row],[BS]]/34.02</f>
        <v>4.3001175778953549</v>
      </c>
      <c r="F714" s="20"/>
      <c r="G714" s="24">
        <f>Tabla5[[#This Row],[DIVISA]]*F714</f>
        <v>0</v>
      </c>
    </row>
    <row r="715" spans="1:7" x14ac:dyDescent="0.2">
      <c r="A715" s="16">
        <v>3256</v>
      </c>
      <c r="B715" s="17" t="s">
        <v>501</v>
      </c>
      <c r="C715" s="17" t="s">
        <v>24</v>
      </c>
      <c r="D715" s="17">
        <v>101.04</v>
      </c>
      <c r="E715" s="45">
        <f>Tabla5[[#This Row],[BS]]/34.02</f>
        <v>2.9700176366843034</v>
      </c>
      <c r="F715" s="44"/>
      <c r="G715" s="24">
        <f>Tabla5[[#This Row],[DIVISA]]*F715</f>
        <v>0</v>
      </c>
    </row>
    <row r="716" spans="1:7" x14ac:dyDescent="0.2">
      <c r="A716" s="16">
        <v>3257</v>
      </c>
      <c r="B716" s="17" t="s">
        <v>502</v>
      </c>
      <c r="C716" s="17" t="s">
        <v>24</v>
      </c>
      <c r="D716" s="17">
        <v>109.54</v>
      </c>
      <c r="E716" s="45">
        <f>Tabla5[[#This Row],[BS]]/34.02</f>
        <v>3.2198706643151085</v>
      </c>
      <c r="F716" s="44"/>
      <c r="G716" s="24">
        <f>Tabla5[[#This Row],[DIVISA]]*F716</f>
        <v>0</v>
      </c>
    </row>
    <row r="717" spans="1:7" x14ac:dyDescent="0.2">
      <c r="A717" s="16">
        <v>2828</v>
      </c>
      <c r="B717" s="17" t="s">
        <v>1120</v>
      </c>
      <c r="C717" s="17" t="s">
        <v>511</v>
      </c>
      <c r="D717" s="17">
        <v>203.44</v>
      </c>
      <c r="E717" s="45">
        <f>Tabla5[[#This Row],[BS]]/34.02</f>
        <v>5.9800117577895353</v>
      </c>
      <c r="F717" s="44"/>
      <c r="G717" s="24">
        <f>Tabla5[[#This Row],[DIVISA]]*F717</f>
        <v>0</v>
      </c>
    </row>
    <row r="718" spans="1:7" x14ac:dyDescent="0.2">
      <c r="A718" s="16">
        <v>2635</v>
      </c>
      <c r="B718" s="17" t="s">
        <v>529</v>
      </c>
      <c r="C718" s="17" t="s">
        <v>103</v>
      </c>
      <c r="D718" s="17">
        <v>14.97</v>
      </c>
      <c r="E718" s="45">
        <f>Tabla5[[#This Row],[BS]]/34.02</f>
        <v>0.44003527336860671</v>
      </c>
      <c r="F718" s="44"/>
      <c r="G718" s="24">
        <f>Tabla5[[#This Row],[DIVISA]]*F718</f>
        <v>0</v>
      </c>
    </row>
    <row r="719" spans="1:7" x14ac:dyDescent="0.2">
      <c r="A719" s="16">
        <v>3033</v>
      </c>
      <c r="B719" s="17" t="s">
        <v>989</v>
      </c>
      <c r="C719" s="17" t="s">
        <v>30</v>
      </c>
      <c r="D719" s="17">
        <v>103.76</v>
      </c>
      <c r="E719" s="45">
        <f>Tabla5[[#This Row],[BS]]/34.02</f>
        <v>3.0499706055261608</v>
      </c>
      <c r="F719" s="44"/>
      <c r="G719" s="24">
        <f>Tabla5[[#This Row],[DIVISA]]*F719</f>
        <v>0</v>
      </c>
    </row>
    <row r="720" spans="1:7" x14ac:dyDescent="0.2">
      <c r="A720" s="16">
        <v>2988</v>
      </c>
      <c r="B720" s="17" t="s">
        <v>990</v>
      </c>
      <c r="C720" s="17" t="s">
        <v>30</v>
      </c>
      <c r="D720" s="17">
        <v>83.35</v>
      </c>
      <c r="E720" s="45">
        <f>Tabla5[[#This Row],[BS]]/34.02</f>
        <v>2.4500293944738387</v>
      </c>
      <c r="F720" s="44"/>
      <c r="G720" s="24">
        <f>Tabla5[[#This Row],[DIVISA]]*F720</f>
        <v>0</v>
      </c>
    </row>
    <row r="721" spans="1:7" x14ac:dyDescent="0.2">
      <c r="A721" s="16">
        <v>738</v>
      </c>
      <c r="B721" s="17" t="s">
        <v>358</v>
      </c>
      <c r="C721" s="17" t="s">
        <v>18</v>
      </c>
      <c r="D721" s="17">
        <v>77.91</v>
      </c>
      <c r="E721" s="45">
        <f>Tabla5[[#This Row],[BS]]/34.02</f>
        <v>2.290123456790123</v>
      </c>
      <c r="F721" s="44"/>
      <c r="G721" s="24">
        <f>Tabla5[[#This Row],[DIVISA]]*F721</f>
        <v>0</v>
      </c>
    </row>
    <row r="722" spans="1:7" x14ac:dyDescent="0.2">
      <c r="A722" s="16">
        <v>92</v>
      </c>
      <c r="B722" s="17" t="s">
        <v>1050</v>
      </c>
      <c r="C722" s="17" t="s">
        <v>62</v>
      </c>
      <c r="D722" s="17">
        <v>238.14</v>
      </c>
      <c r="E722" s="45">
        <f>Tabla5[[#This Row],[BS]]/34.02</f>
        <v>6.9999999999999991</v>
      </c>
      <c r="F722" s="44"/>
      <c r="G722" s="24">
        <f>Tabla5[[#This Row],[DIVISA]]*F722</f>
        <v>0</v>
      </c>
    </row>
    <row r="723" spans="1:7" x14ac:dyDescent="0.2">
      <c r="A723" s="16">
        <v>470</v>
      </c>
      <c r="B723" s="17" t="s">
        <v>359</v>
      </c>
      <c r="C723" s="17" t="s">
        <v>29</v>
      </c>
      <c r="D723" s="17">
        <v>258.38</v>
      </c>
      <c r="E723" s="43">
        <f>Tabla5[[#This Row],[BS]]/34.02</f>
        <v>7.5949441504997051</v>
      </c>
      <c r="F723" s="21"/>
      <c r="G723" s="24">
        <f>Tabla5[[#This Row],[DIVISA]]*F723</f>
        <v>0</v>
      </c>
    </row>
    <row r="724" spans="1:7" x14ac:dyDescent="0.2">
      <c r="A724" s="16">
        <v>1126</v>
      </c>
      <c r="B724" s="17" t="s">
        <v>851</v>
      </c>
      <c r="C724" s="17" t="s">
        <v>124</v>
      </c>
      <c r="D724" s="17">
        <v>150.27000000000001</v>
      </c>
      <c r="E724" s="33">
        <f>Tabla5[[#This Row],[BS]]/34.02</f>
        <v>4.4171075837742499</v>
      </c>
      <c r="F724" s="21"/>
      <c r="G724" s="24">
        <f>Tabla5[[#This Row],[DIVISA]]*F724</f>
        <v>0</v>
      </c>
    </row>
    <row r="725" spans="1:7" x14ac:dyDescent="0.2">
      <c r="A725" s="16">
        <v>351</v>
      </c>
      <c r="B725" s="17" t="s">
        <v>852</v>
      </c>
      <c r="C725" s="17" t="s">
        <v>124</v>
      </c>
      <c r="D725" s="17">
        <v>123.21</v>
      </c>
      <c r="E725" s="33">
        <f>Tabla5[[#This Row],[BS]]/34.02</f>
        <v>3.621693121693121</v>
      </c>
      <c r="F725" s="21"/>
      <c r="G725" s="24">
        <f>Tabla5[[#This Row],[DIVISA]]*F725</f>
        <v>0</v>
      </c>
    </row>
    <row r="726" spans="1:7" x14ac:dyDescent="0.2">
      <c r="A726" s="16">
        <v>2405</v>
      </c>
      <c r="B726" s="17" t="s">
        <v>360</v>
      </c>
      <c r="C726" s="17" t="s">
        <v>22</v>
      </c>
      <c r="D726" s="17">
        <v>17.350000000000001</v>
      </c>
      <c r="E726" s="33">
        <f>Tabla5[[#This Row],[BS]]/34.02</f>
        <v>0.50999412110523223</v>
      </c>
      <c r="F726" s="20"/>
      <c r="G726" s="24">
        <f>Tabla5[[#This Row],[DIVISA]]*F726</f>
        <v>0</v>
      </c>
    </row>
    <row r="727" spans="1:7" x14ac:dyDescent="0.2">
      <c r="A727" s="16">
        <v>2522</v>
      </c>
      <c r="B727" s="17" t="s">
        <v>361</v>
      </c>
      <c r="C727" s="17" t="s">
        <v>61</v>
      </c>
      <c r="D727" s="17">
        <v>48.65</v>
      </c>
      <c r="E727" s="33">
        <f>Tabla5[[#This Row],[BS]]/34.02</f>
        <v>1.4300411522633742</v>
      </c>
      <c r="F727" s="20"/>
      <c r="G727" s="24">
        <f>Tabla5[[#This Row],[DIVISA]]*F727</f>
        <v>0</v>
      </c>
    </row>
    <row r="728" spans="1:7" x14ac:dyDescent="0.2">
      <c r="A728" s="16">
        <v>105</v>
      </c>
      <c r="B728" s="17" t="s">
        <v>361</v>
      </c>
      <c r="C728" s="17" t="s">
        <v>26</v>
      </c>
      <c r="D728" s="17">
        <v>45.59</v>
      </c>
      <c r="E728" s="33">
        <f>Tabla5[[#This Row],[BS]]/34.02</f>
        <v>1.3400940623162845</v>
      </c>
      <c r="F728" s="26"/>
      <c r="G728" s="24">
        <f>Tabla5[[#This Row],[DIVISA]]*F728</f>
        <v>0</v>
      </c>
    </row>
    <row r="729" spans="1:7" x14ac:dyDescent="0.2">
      <c r="A729" s="16">
        <v>3263</v>
      </c>
      <c r="B729" s="17" t="s">
        <v>530</v>
      </c>
      <c r="C729" s="17" t="s">
        <v>33</v>
      </c>
      <c r="D729" s="17">
        <v>21.09</v>
      </c>
      <c r="E729" s="33">
        <f>Tabla5[[#This Row],[BS]]/34.02</f>
        <v>0.61992945326278659</v>
      </c>
      <c r="F729" s="21"/>
      <c r="G729" s="24">
        <f>Tabla5[[#This Row],[DIVISA]]*F729</f>
        <v>0</v>
      </c>
    </row>
    <row r="730" spans="1:7" x14ac:dyDescent="0.2">
      <c r="A730" s="16">
        <v>3295</v>
      </c>
      <c r="B730" s="17" t="s">
        <v>588</v>
      </c>
      <c r="C730" s="17" t="s">
        <v>36</v>
      </c>
      <c r="D730" s="17">
        <v>105.71</v>
      </c>
      <c r="E730" s="33">
        <f>Tabla5[[#This Row],[BS]]/34.02</f>
        <v>3.1072898295120512</v>
      </c>
      <c r="F730" s="21"/>
      <c r="G730" s="24">
        <f>Tabla5[[#This Row],[DIVISA]]*F730</f>
        <v>0</v>
      </c>
    </row>
    <row r="731" spans="1:7" x14ac:dyDescent="0.2">
      <c r="A731" s="16">
        <v>2932</v>
      </c>
      <c r="B731" s="17" t="s">
        <v>362</v>
      </c>
      <c r="C731" s="17" t="s">
        <v>36</v>
      </c>
      <c r="D731" s="17">
        <v>173.79</v>
      </c>
      <c r="E731" s="33">
        <f>Tabla5[[#This Row],[BS]]/34.02</f>
        <v>5.1084656084656075</v>
      </c>
      <c r="F731" s="21"/>
      <c r="G731" s="24">
        <f>Tabla5[[#This Row],[DIVISA]]*F731</f>
        <v>0</v>
      </c>
    </row>
    <row r="732" spans="1:7" x14ac:dyDescent="0.2">
      <c r="A732" s="16">
        <v>3223</v>
      </c>
      <c r="B732" s="17" t="s">
        <v>466</v>
      </c>
      <c r="C732" s="17" t="s">
        <v>332</v>
      </c>
      <c r="D732" s="17">
        <v>114.31</v>
      </c>
      <c r="E732" s="33">
        <f>Tabla5[[#This Row],[BS]]/34.02</f>
        <v>3.3600823045267489</v>
      </c>
      <c r="F732" s="21"/>
      <c r="G732" s="24">
        <f>Tabla5[[#This Row],[DIVISA]]*F732</f>
        <v>0</v>
      </c>
    </row>
    <row r="733" spans="1:7" x14ac:dyDescent="0.2">
      <c r="A733" s="16">
        <v>3271</v>
      </c>
      <c r="B733" s="17" t="s">
        <v>531</v>
      </c>
      <c r="C733" s="17" t="s">
        <v>27</v>
      </c>
      <c r="D733" s="17">
        <v>18.03</v>
      </c>
      <c r="E733" s="33">
        <f>Tabla5[[#This Row],[BS]]/34.02</f>
        <v>0.52998236331569659</v>
      </c>
      <c r="F733" s="20"/>
      <c r="G733" s="24">
        <f>Tabla5[[#This Row],[DIVISA]]*F733</f>
        <v>0</v>
      </c>
    </row>
    <row r="734" spans="1:7" x14ac:dyDescent="0.2">
      <c r="A734" s="16">
        <v>3157</v>
      </c>
      <c r="B734" s="17" t="s">
        <v>363</v>
      </c>
      <c r="C734" s="17" t="s">
        <v>12</v>
      </c>
      <c r="D734" s="17">
        <v>25.86</v>
      </c>
      <c r="E734" s="33">
        <f>Tabla5[[#This Row],[BS]]/34.02</f>
        <v>0.76014109347442671</v>
      </c>
      <c r="F734" s="21"/>
      <c r="G734" s="24">
        <f>Tabla5[[#This Row],[DIVISA]]*F734</f>
        <v>0</v>
      </c>
    </row>
    <row r="735" spans="1:7" x14ac:dyDescent="0.2">
      <c r="A735" s="16">
        <v>3294</v>
      </c>
      <c r="B735" s="17" t="s">
        <v>589</v>
      </c>
      <c r="C735" s="17" t="s">
        <v>36</v>
      </c>
      <c r="D735" s="17">
        <v>89.31</v>
      </c>
      <c r="E735" s="33">
        <f>Tabla5[[#This Row],[BS]]/34.02</f>
        <v>2.6252204585537915</v>
      </c>
      <c r="F735" s="20"/>
      <c r="G735" s="24">
        <f>Tabla5[[#This Row],[DIVISA]]*F735</f>
        <v>0</v>
      </c>
    </row>
    <row r="736" spans="1:7" x14ac:dyDescent="0.2">
      <c r="A736" s="16">
        <v>3296</v>
      </c>
      <c r="B736" s="17" t="s">
        <v>590</v>
      </c>
      <c r="C736" s="17" t="s">
        <v>36</v>
      </c>
      <c r="D736" s="17">
        <v>155.22999999999999</v>
      </c>
      <c r="E736" s="33">
        <f>Tabla5[[#This Row],[BS]]/34.02</f>
        <v>4.5629041740152845</v>
      </c>
      <c r="F736" s="21"/>
      <c r="G736" s="24">
        <f>Tabla5[[#This Row],[DIVISA]]*F736</f>
        <v>0</v>
      </c>
    </row>
    <row r="737" spans="1:7" x14ac:dyDescent="0.2">
      <c r="A737" s="16">
        <v>3382</v>
      </c>
      <c r="B737" s="17" t="s">
        <v>725</v>
      </c>
      <c r="C737" s="17" t="s">
        <v>40</v>
      </c>
      <c r="D737" s="17">
        <v>96.31</v>
      </c>
      <c r="E737" s="33">
        <f>Tabla5[[#This Row],[BS]]/34.02</f>
        <v>2.8309817754262196</v>
      </c>
      <c r="F737" s="21"/>
      <c r="G737" s="24">
        <f>Tabla5[[#This Row],[DIVISA]]*F737</f>
        <v>0</v>
      </c>
    </row>
    <row r="738" spans="1:7" x14ac:dyDescent="0.2">
      <c r="A738" s="16">
        <v>2193</v>
      </c>
      <c r="B738" s="17" t="s">
        <v>853</v>
      </c>
      <c r="C738" s="17" t="s">
        <v>11</v>
      </c>
      <c r="D738" s="17">
        <v>38.1</v>
      </c>
      <c r="E738" s="33">
        <f>Tabla5[[#This Row],[BS]]/34.02</f>
        <v>1.1199294532627866</v>
      </c>
      <c r="F738" s="20"/>
      <c r="G738" s="24">
        <f>Tabla5[[#This Row],[DIVISA]]*F738</f>
        <v>0</v>
      </c>
    </row>
    <row r="739" spans="1:7" x14ac:dyDescent="0.2">
      <c r="A739" s="16">
        <v>2296</v>
      </c>
      <c r="B739" s="17" t="s">
        <v>854</v>
      </c>
      <c r="C739" s="17" t="s">
        <v>62</v>
      </c>
      <c r="D739" s="17">
        <v>282.02999999999997</v>
      </c>
      <c r="E739" s="33">
        <f>Tabla5[[#This Row],[BS]]/34.02</f>
        <v>8.2901234567901216</v>
      </c>
      <c r="F739" s="20"/>
      <c r="G739" s="24">
        <f>Tabla5[[#This Row],[DIVISA]]*F739</f>
        <v>0</v>
      </c>
    </row>
    <row r="740" spans="1:7" x14ac:dyDescent="0.2">
      <c r="A740" s="16">
        <v>2506</v>
      </c>
      <c r="B740" s="17" t="s">
        <v>364</v>
      </c>
      <c r="C740" s="17" t="s">
        <v>27</v>
      </c>
      <c r="D740" s="17">
        <v>15.99</v>
      </c>
      <c r="E740" s="33">
        <f>Tabla5[[#This Row],[BS]]/34.02</f>
        <v>0.4700176366843033</v>
      </c>
      <c r="F740" s="20"/>
      <c r="G740" s="24">
        <f>Tabla5[[#This Row],[DIVISA]]*F740</f>
        <v>0</v>
      </c>
    </row>
    <row r="741" spans="1:7" x14ac:dyDescent="0.2">
      <c r="A741" s="16">
        <v>2202</v>
      </c>
      <c r="B741" s="17" t="s">
        <v>855</v>
      </c>
      <c r="C741" s="17" t="s">
        <v>48</v>
      </c>
      <c r="D741" s="17">
        <v>9.19</v>
      </c>
      <c r="E741" s="33">
        <f>Tabla5[[#This Row],[BS]]/34.02</f>
        <v>0.270135214579659</v>
      </c>
      <c r="F741" s="21"/>
      <c r="G741" s="24">
        <f>Tabla5[[#This Row],[DIVISA]]*F741</f>
        <v>0</v>
      </c>
    </row>
    <row r="742" spans="1:7" x14ac:dyDescent="0.2">
      <c r="A742" s="16">
        <v>3276</v>
      </c>
      <c r="B742" s="17" t="s">
        <v>700</v>
      </c>
      <c r="C742" s="17" t="s">
        <v>107</v>
      </c>
      <c r="D742" s="17">
        <v>10.210000000000001</v>
      </c>
      <c r="E742" s="33">
        <f>Tabla5[[#This Row],[BS]]/34.02</f>
        <v>0.30011757789535565</v>
      </c>
      <c r="F742" s="20"/>
      <c r="G742" s="24">
        <f>Tabla5[[#This Row],[DIVISA]]*F742</f>
        <v>0</v>
      </c>
    </row>
    <row r="743" spans="1:7" x14ac:dyDescent="0.2">
      <c r="A743" s="16">
        <v>2568</v>
      </c>
      <c r="B743" s="17" t="s">
        <v>365</v>
      </c>
      <c r="C743" s="17" t="s">
        <v>332</v>
      </c>
      <c r="D743" s="17">
        <v>47.63</v>
      </c>
      <c r="E743" s="33">
        <f>Tabla5[[#This Row],[BS]]/34.02</f>
        <v>1.4000587889476779</v>
      </c>
      <c r="F743" s="20"/>
      <c r="G743" s="24">
        <f>Tabla5[[#This Row],[DIVISA]]*F743</f>
        <v>0</v>
      </c>
    </row>
    <row r="744" spans="1:7" x14ac:dyDescent="0.2">
      <c r="A744" s="16">
        <v>3221</v>
      </c>
      <c r="B744" s="17" t="s">
        <v>467</v>
      </c>
      <c r="C744" s="17" t="s">
        <v>332</v>
      </c>
      <c r="D744" s="17">
        <v>142.54</v>
      </c>
      <c r="E744" s="33">
        <f>Tabla5[[#This Row],[BS]]/34.02</f>
        <v>4.1898883009994119</v>
      </c>
      <c r="F744" s="20"/>
      <c r="G744" s="24">
        <f>Tabla5[[#This Row],[DIVISA]]*F744</f>
        <v>0</v>
      </c>
    </row>
    <row r="745" spans="1:7" x14ac:dyDescent="0.2">
      <c r="A745" s="16">
        <v>3267</v>
      </c>
      <c r="B745" s="17" t="s">
        <v>532</v>
      </c>
      <c r="C745" s="17" t="s">
        <v>27</v>
      </c>
      <c r="D745" s="17">
        <v>70.760000000000005</v>
      </c>
      <c r="E745" s="33">
        <f>Tabla5[[#This Row],[BS]]/34.02</f>
        <v>2.0799529688418579</v>
      </c>
      <c r="F745" s="21"/>
      <c r="G745" s="24">
        <f>Tabla5[[#This Row],[DIVISA]]*F745</f>
        <v>0</v>
      </c>
    </row>
    <row r="746" spans="1:7" x14ac:dyDescent="0.2">
      <c r="A746" s="16">
        <v>3397</v>
      </c>
      <c r="B746" s="17" t="s">
        <v>726</v>
      </c>
      <c r="C746" s="17" t="s">
        <v>716</v>
      </c>
      <c r="D746" s="17">
        <v>126.21</v>
      </c>
      <c r="E746" s="33">
        <f>Tabla5[[#This Row],[BS]]/34.02</f>
        <v>3.7098765432098761</v>
      </c>
      <c r="F746" s="21"/>
      <c r="G746" s="24">
        <f>Tabla5[[#This Row],[DIVISA]]*F746</f>
        <v>0</v>
      </c>
    </row>
    <row r="747" spans="1:7" x14ac:dyDescent="0.2">
      <c r="A747" s="16">
        <v>935</v>
      </c>
      <c r="B747" s="17" t="s">
        <v>672</v>
      </c>
      <c r="C747" s="17" t="s">
        <v>45</v>
      </c>
      <c r="D747" s="17">
        <v>207.79</v>
      </c>
      <c r="E747" s="33">
        <f>Tabla5[[#This Row],[BS]]/34.02</f>
        <v>6.1078777189888296</v>
      </c>
      <c r="F747" s="20"/>
      <c r="G747" s="24">
        <f>Tabla5[[#This Row],[DIVISA]]*F747</f>
        <v>0</v>
      </c>
    </row>
    <row r="748" spans="1:7" x14ac:dyDescent="0.2">
      <c r="A748" s="16">
        <v>2803</v>
      </c>
      <c r="B748" s="17" t="s">
        <v>366</v>
      </c>
      <c r="C748" s="17" t="s">
        <v>20</v>
      </c>
      <c r="D748" s="17">
        <v>90.83</v>
      </c>
      <c r="E748" s="33">
        <f>Tabla5[[#This Row],[BS]]/34.02</f>
        <v>2.6699000587889472</v>
      </c>
      <c r="F748" s="20"/>
      <c r="G748" s="24">
        <f>Tabla5[[#This Row],[DIVISA]]*F748</f>
        <v>0</v>
      </c>
    </row>
    <row r="749" spans="1:7" x14ac:dyDescent="0.2">
      <c r="A749" s="16">
        <v>670</v>
      </c>
      <c r="B749" s="17" t="s">
        <v>367</v>
      </c>
      <c r="C749" s="17" t="s">
        <v>45</v>
      </c>
      <c r="D749" s="17">
        <v>389.61</v>
      </c>
      <c r="E749" s="33">
        <f>Tabla5[[#This Row],[BS]]/34.02</f>
        <v>11.452380952380953</v>
      </c>
      <c r="F749" s="20"/>
      <c r="G749" s="24">
        <f>Tabla5[[#This Row],[DIVISA]]*F749</f>
        <v>0</v>
      </c>
    </row>
    <row r="750" spans="1:7" x14ac:dyDescent="0.2">
      <c r="A750" s="16">
        <v>3466</v>
      </c>
      <c r="B750" s="17" t="s">
        <v>991</v>
      </c>
      <c r="C750" s="17" t="s">
        <v>30</v>
      </c>
      <c r="D750" s="17">
        <v>295.29000000000002</v>
      </c>
      <c r="E750" s="33">
        <f>Tabla5[[#This Row],[BS]]/34.02</f>
        <v>8.6798941798941804</v>
      </c>
      <c r="F750" s="21"/>
      <c r="G750" s="24">
        <f>Tabla5[[#This Row],[DIVISA]]*F750</f>
        <v>0</v>
      </c>
    </row>
    <row r="751" spans="1:7" x14ac:dyDescent="0.2">
      <c r="A751" s="16">
        <v>3022</v>
      </c>
      <c r="B751" s="17" t="s">
        <v>503</v>
      </c>
      <c r="C751" s="17" t="s">
        <v>24</v>
      </c>
      <c r="D751" s="17">
        <v>375</v>
      </c>
      <c r="E751" s="33">
        <f>Tabla5[[#This Row],[BS]]/34.02</f>
        <v>11.022927689594356</v>
      </c>
      <c r="F751" s="20"/>
      <c r="G751" s="24">
        <f>Tabla5[[#This Row],[DIVISA]]*F751</f>
        <v>0</v>
      </c>
    </row>
    <row r="752" spans="1:7" x14ac:dyDescent="0.2">
      <c r="A752" s="16">
        <v>2093</v>
      </c>
      <c r="B752" s="17" t="s">
        <v>368</v>
      </c>
      <c r="C752" s="17" t="s">
        <v>24</v>
      </c>
      <c r="D752" s="17">
        <v>168.56</v>
      </c>
      <c r="E752" s="33">
        <f>Tabla5[[#This Row],[BS]]/34.02</f>
        <v>4.9547325102880651</v>
      </c>
      <c r="F752" s="21"/>
      <c r="G752" s="24">
        <f>Tabla5[[#This Row],[DIVISA]]*F752</f>
        <v>0</v>
      </c>
    </row>
    <row r="753" spans="1:7" x14ac:dyDescent="0.2">
      <c r="A753" s="16">
        <v>2092</v>
      </c>
      <c r="B753" s="17" t="s">
        <v>856</v>
      </c>
      <c r="C753" s="17" t="s">
        <v>24</v>
      </c>
      <c r="D753" s="17">
        <v>80.27</v>
      </c>
      <c r="E753" s="33">
        <f>Tabla5[[#This Row],[BS]]/34.02</f>
        <v>2.3594944150499702</v>
      </c>
      <c r="F753" s="21"/>
      <c r="G753" s="24">
        <f>Tabla5[[#This Row],[DIVISA]]*F753</f>
        <v>0</v>
      </c>
    </row>
    <row r="754" spans="1:7" x14ac:dyDescent="0.2">
      <c r="A754" s="16">
        <v>2051</v>
      </c>
      <c r="B754" s="17" t="s">
        <v>701</v>
      </c>
      <c r="C754" s="17" t="s">
        <v>46</v>
      </c>
      <c r="D754" s="17">
        <v>331.01</v>
      </c>
      <c r="E754" s="33">
        <f>Tabla5[[#This Row],[BS]]/34.02</f>
        <v>9.7298647854203395</v>
      </c>
      <c r="F754" s="21"/>
      <c r="G754" s="24">
        <f>Tabla5[[#This Row],[DIVISA]]*F754</f>
        <v>0</v>
      </c>
    </row>
    <row r="755" spans="1:7" x14ac:dyDescent="0.2">
      <c r="A755" s="16">
        <v>2323</v>
      </c>
      <c r="B755" s="17" t="s">
        <v>857</v>
      </c>
      <c r="C755" s="17" t="s">
        <v>40</v>
      </c>
      <c r="D755" s="17">
        <v>67.599999999999994</v>
      </c>
      <c r="E755" s="33">
        <f>Tabla5[[#This Row],[BS]]/34.02</f>
        <v>1.9870664315108757</v>
      </c>
      <c r="F755" s="20"/>
      <c r="G755" s="24">
        <f>Tabla5[[#This Row],[DIVISA]]*F755</f>
        <v>0</v>
      </c>
    </row>
    <row r="756" spans="1:7" x14ac:dyDescent="0.2">
      <c r="A756" s="16">
        <v>958</v>
      </c>
      <c r="B756" s="17" t="s">
        <v>369</v>
      </c>
      <c r="C756" s="17" t="s">
        <v>40</v>
      </c>
      <c r="D756" s="17">
        <v>128.57</v>
      </c>
      <c r="E756" s="33">
        <f>Tabla5[[#This Row],[BS]]/34.02</f>
        <v>3.7792475014697233</v>
      </c>
      <c r="F756" s="21"/>
      <c r="G756" s="24">
        <f>Tabla5[[#This Row],[DIVISA]]*F756</f>
        <v>0</v>
      </c>
    </row>
    <row r="757" spans="1:7" x14ac:dyDescent="0.2">
      <c r="A757" s="16">
        <v>388</v>
      </c>
      <c r="B757" s="17" t="s">
        <v>858</v>
      </c>
      <c r="C757" s="17" t="s">
        <v>40</v>
      </c>
      <c r="D757" s="17">
        <v>122.08</v>
      </c>
      <c r="E757" s="33">
        <f>Tabla5[[#This Row],[BS]]/34.02</f>
        <v>3.5884773662551437</v>
      </c>
      <c r="F757" s="20"/>
      <c r="G757" s="24">
        <f>Tabla5[[#This Row],[DIVISA]]*F757</f>
        <v>0</v>
      </c>
    </row>
    <row r="758" spans="1:7" x14ac:dyDescent="0.2">
      <c r="A758" s="16">
        <v>1137</v>
      </c>
      <c r="B758" s="17" t="s">
        <v>370</v>
      </c>
      <c r="C758" s="17" t="s">
        <v>40</v>
      </c>
      <c r="D758" s="17">
        <v>136.36000000000001</v>
      </c>
      <c r="E758" s="33">
        <f>Tabla5[[#This Row],[BS]]/34.02</f>
        <v>4.0082304526748969</v>
      </c>
      <c r="F758" s="20"/>
      <c r="G758" s="24">
        <f>Tabla5[[#This Row],[DIVISA]]*F758</f>
        <v>0</v>
      </c>
    </row>
    <row r="759" spans="1:7" x14ac:dyDescent="0.2">
      <c r="A759" s="16">
        <v>1136</v>
      </c>
      <c r="B759" s="17" t="s">
        <v>371</v>
      </c>
      <c r="C759" s="17" t="s">
        <v>40</v>
      </c>
      <c r="D759" s="17">
        <v>112.99</v>
      </c>
      <c r="E759" s="33">
        <f>Tabla5[[#This Row],[BS]]/34.02</f>
        <v>3.3212815990593763</v>
      </c>
      <c r="F759" s="21"/>
      <c r="G759" s="24">
        <f>Tabla5[[#This Row],[DIVISA]]*F759</f>
        <v>0</v>
      </c>
    </row>
    <row r="760" spans="1:7" x14ac:dyDescent="0.2">
      <c r="A760" s="16">
        <v>957</v>
      </c>
      <c r="B760" s="17" t="s">
        <v>372</v>
      </c>
      <c r="C760" s="17" t="s">
        <v>40</v>
      </c>
      <c r="D760" s="17">
        <v>105.19</v>
      </c>
      <c r="E760" s="45">
        <f>Tabla5[[#This Row],[BS]]/34.02</f>
        <v>3.0920047031158138</v>
      </c>
      <c r="F760" s="44"/>
      <c r="G760" s="24">
        <f>Tabla5[[#This Row],[DIVISA]]*F760</f>
        <v>0</v>
      </c>
    </row>
    <row r="761" spans="1:7" x14ac:dyDescent="0.2">
      <c r="A761" s="16">
        <v>352</v>
      </c>
      <c r="B761" s="17" t="s">
        <v>1099</v>
      </c>
      <c r="C761" s="17" t="s">
        <v>124</v>
      </c>
      <c r="D761" s="17">
        <v>283.7</v>
      </c>
      <c r="E761" s="45">
        <f>Tabla5[[#This Row],[BS]]/34.02</f>
        <v>8.3392122281011165</v>
      </c>
      <c r="F761" s="44"/>
      <c r="G761" s="24">
        <f>Tabla5[[#This Row],[DIVISA]]*F761</f>
        <v>0</v>
      </c>
    </row>
    <row r="762" spans="1:7" x14ac:dyDescent="0.2">
      <c r="A762" s="16">
        <v>629</v>
      </c>
      <c r="B762" s="17" t="s">
        <v>373</v>
      </c>
      <c r="C762" s="17" t="s">
        <v>333</v>
      </c>
      <c r="D762" s="17">
        <v>117.03</v>
      </c>
      <c r="E762" s="45">
        <f>Tabla5[[#This Row],[BS]]/34.02</f>
        <v>3.4400352733686064</v>
      </c>
      <c r="F762" s="44"/>
      <c r="G762" s="24">
        <f>Tabla5[[#This Row],[DIVISA]]*F762</f>
        <v>0</v>
      </c>
    </row>
    <row r="763" spans="1:7" x14ac:dyDescent="0.2">
      <c r="A763" s="16">
        <v>2786</v>
      </c>
      <c r="B763" s="17" t="s">
        <v>374</v>
      </c>
      <c r="C763" s="17" t="s">
        <v>40</v>
      </c>
      <c r="D763" s="17">
        <v>125.02</v>
      </c>
      <c r="E763" s="45">
        <f>Tabla5[[#This Row],[BS]]/34.02</f>
        <v>3.6748971193415634</v>
      </c>
      <c r="F763" s="44"/>
      <c r="G763" s="24">
        <f>Tabla5[[#This Row],[DIVISA]]*F763</f>
        <v>0</v>
      </c>
    </row>
    <row r="764" spans="1:7" x14ac:dyDescent="0.2">
      <c r="A764" s="16">
        <v>1142</v>
      </c>
      <c r="B764" s="17" t="s">
        <v>375</v>
      </c>
      <c r="C764" s="17" t="s">
        <v>22</v>
      </c>
      <c r="D764" s="17">
        <v>58.85</v>
      </c>
      <c r="E764" s="45">
        <f>Tabla5[[#This Row],[BS]]/34.02</f>
        <v>1.7298647854203408</v>
      </c>
      <c r="F764" s="44"/>
      <c r="G764" s="24">
        <f>Tabla5[[#This Row],[DIVISA]]*F764</f>
        <v>0</v>
      </c>
    </row>
    <row r="765" spans="1:7" x14ac:dyDescent="0.2">
      <c r="A765" s="16">
        <v>2956</v>
      </c>
      <c r="B765" s="17" t="s">
        <v>992</v>
      </c>
      <c r="C765" s="17" t="s">
        <v>30</v>
      </c>
      <c r="D765" s="17">
        <v>80.290000000000006</v>
      </c>
      <c r="E765" s="45">
        <f>Tabla5[[#This Row],[BS]]/34.02</f>
        <v>2.3600823045267489</v>
      </c>
      <c r="F765" s="44"/>
      <c r="G765" s="24">
        <f>Tabla5[[#This Row],[DIVISA]]*F765</f>
        <v>0</v>
      </c>
    </row>
    <row r="766" spans="1:7" x14ac:dyDescent="0.2">
      <c r="A766" s="16">
        <v>3464</v>
      </c>
      <c r="B766" s="17" t="s">
        <v>993</v>
      </c>
      <c r="C766" s="17" t="s">
        <v>30</v>
      </c>
      <c r="D766" s="17">
        <v>188.81</v>
      </c>
      <c r="E766" s="45">
        <f>Tabla5[[#This Row],[BS]]/34.02</f>
        <v>5.5499706055261608</v>
      </c>
      <c r="F766" s="44"/>
      <c r="G766" s="24">
        <f>Tabla5[[#This Row],[DIVISA]]*F766</f>
        <v>0</v>
      </c>
    </row>
    <row r="767" spans="1:7" x14ac:dyDescent="0.2">
      <c r="A767" s="16">
        <v>2079</v>
      </c>
      <c r="B767" s="17" t="s">
        <v>376</v>
      </c>
      <c r="C767" s="17" t="s">
        <v>42</v>
      </c>
      <c r="D767" s="17">
        <v>33</v>
      </c>
      <c r="E767" s="33">
        <f>Tabla5[[#This Row],[BS]]/34.02</f>
        <v>0.9700176366843033</v>
      </c>
      <c r="F767" s="20"/>
      <c r="G767" s="24">
        <f>Tabla5[[#This Row],[DIVISA]]*F767</f>
        <v>0</v>
      </c>
    </row>
    <row r="768" spans="1:7" x14ac:dyDescent="0.2">
      <c r="A768" s="16">
        <v>3117</v>
      </c>
      <c r="B768" s="17" t="s">
        <v>994</v>
      </c>
      <c r="C768" s="17" t="s">
        <v>30</v>
      </c>
      <c r="D768" s="17">
        <v>77.91</v>
      </c>
      <c r="E768" s="33">
        <f>Tabla5[[#This Row],[BS]]/34.02</f>
        <v>2.290123456790123</v>
      </c>
      <c r="F768" s="21"/>
      <c r="G768" s="24">
        <f>Tabla5[[#This Row],[DIVISA]]*F768</f>
        <v>0</v>
      </c>
    </row>
    <row r="769" spans="1:7" x14ac:dyDescent="0.2">
      <c r="A769" s="16">
        <v>3472</v>
      </c>
      <c r="B769" s="17" t="s">
        <v>995</v>
      </c>
      <c r="C769" s="17" t="s">
        <v>30</v>
      </c>
      <c r="D769" s="17">
        <v>117.03</v>
      </c>
      <c r="E769" s="33">
        <f>Tabla5[[#This Row],[BS]]/34.02</f>
        <v>3.4400352733686064</v>
      </c>
      <c r="F769" s="21"/>
      <c r="G769" s="24">
        <f>Tabla5[[#This Row],[DIVISA]]*F769</f>
        <v>0</v>
      </c>
    </row>
    <row r="770" spans="1:7" x14ac:dyDescent="0.2">
      <c r="A770" s="16">
        <v>2148</v>
      </c>
      <c r="B770" s="17" t="s">
        <v>377</v>
      </c>
      <c r="C770" s="17" t="s">
        <v>65</v>
      </c>
      <c r="D770" s="17">
        <v>185.41</v>
      </c>
      <c r="E770" s="33">
        <f>Tabla5[[#This Row],[BS]]/34.02</f>
        <v>5.4500293944738383</v>
      </c>
      <c r="F770" s="20"/>
      <c r="G770" s="24">
        <f>Tabla5[[#This Row],[DIVISA]]*F770</f>
        <v>0</v>
      </c>
    </row>
    <row r="771" spans="1:7" x14ac:dyDescent="0.2">
      <c r="A771" s="16">
        <v>3153</v>
      </c>
      <c r="B771" s="17" t="s">
        <v>378</v>
      </c>
      <c r="C771" s="17" t="s">
        <v>12</v>
      </c>
      <c r="D771" s="17">
        <v>187.79</v>
      </c>
      <c r="E771" s="33">
        <f>Tabla5[[#This Row],[BS]]/34.02</f>
        <v>5.5199882422104638</v>
      </c>
      <c r="F771" s="21"/>
      <c r="G771" s="24">
        <f>Tabla5[[#This Row],[DIVISA]]*F771</f>
        <v>0</v>
      </c>
    </row>
    <row r="772" spans="1:7" x14ac:dyDescent="0.2">
      <c r="A772" s="16">
        <v>3112</v>
      </c>
      <c r="B772" s="17" t="s">
        <v>996</v>
      </c>
      <c r="C772" s="17" t="s">
        <v>30</v>
      </c>
      <c r="D772" s="17">
        <v>384.43</v>
      </c>
      <c r="E772" s="45">
        <f>Tabla5[[#This Row],[BS]]/34.02</f>
        <v>11.300117577895355</v>
      </c>
      <c r="F772" s="44"/>
      <c r="G772" s="24">
        <f>Tabla5[[#This Row],[DIVISA]]*F772</f>
        <v>0</v>
      </c>
    </row>
    <row r="773" spans="1:7" x14ac:dyDescent="0.2">
      <c r="A773" s="16">
        <v>2341</v>
      </c>
      <c r="B773" s="17" t="s">
        <v>379</v>
      </c>
      <c r="C773" s="17" t="s">
        <v>24</v>
      </c>
      <c r="D773" s="17">
        <v>111.61</v>
      </c>
      <c r="E773" s="45">
        <f>Tabla5[[#This Row],[BS]]/34.02</f>
        <v>3.2807172251616694</v>
      </c>
      <c r="F773" s="44"/>
      <c r="G773" s="24">
        <f>Tabla5[[#This Row],[DIVISA]]*F773</f>
        <v>0</v>
      </c>
    </row>
    <row r="774" spans="1:7" x14ac:dyDescent="0.2">
      <c r="A774" s="16">
        <v>650</v>
      </c>
      <c r="B774" s="17" t="s">
        <v>509</v>
      </c>
      <c r="C774" s="17" t="s">
        <v>26</v>
      </c>
      <c r="D774" s="17">
        <v>97.3</v>
      </c>
      <c r="E774" s="45">
        <f>Tabla5[[#This Row],[BS]]/34.02</f>
        <v>2.8600823045267485</v>
      </c>
      <c r="F774" s="44"/>
      <c r="G774" s="24">
        <f>Tabla5[[#This Row],[DIVISA]]*F774</f>
        <v>0</v>
      </c>
    </row>
    <row r="775" spans="1:7" x14ac:dyDescent="0.2">
      <c r="A775" s="16">
        <v>1048</v>
      </c>
      <c r="B775" s="17" t="s">
        <v>1074</v>
      </c>
      <c r="C775" s="17" t="s">
        <v>26</v>
      </c>
      <c r="D775" s="17">
        <v>83.01</v>
      </c>
      <c r="E775" s="45">
        <f>Tabla5[[#This Row],[BS]]/34.02</f>
        <v>2.4400352733686068</v>
      </c>
      <c r="F775" s="44"/>
      <c r="G775" s="24">
        <f>Tabla5[[#This Row],[DIVISA]]*F775</f>
        <v>0</v>
      </c>
    </row>
    <row r="776" spans="1:7" x14ac:dyDescent="0.2">
      <c r="A776" s="16">
        <v>359</v>
      </c>
      <c r="B776" s="17" t="s">
        <v>380</v>
      </c>
      <c r="C776" s="17" t="s">
        <v>168</v>
      </c>
      <c r="D776" s="17">
        <v>90.07</v>
      </c>
      <c r="E776" s="45">
        <f>Tabla5[[#This Row],[BS]]/34.02</f>
        <v>2.6475602586713691</v>
      </c>
      <c r="F776" s="44"/>
      <c r="G776" s="24">
        <f>Tabla5[[#This Row],[DIVISA]]*F776</f>
        <v>0</v>
      </c>
    </row>
    <row r="777" spans="1:7" x14ac:dyDescent="0.2">
      <c r="A777" s="16">
        <v>2870</v>
      </c>
      <c r="B777" s="17" t="s">
        <v>591</v>
      </c>
      <c r="C777" s="17" t="s">
        <v>117</v>
      </c>
      <c r="D777" s="17">
        <v>83.35</v>
      </c>
      <c r="E777" s="33">
        <f>Tabla5[[#This Row],[BS]]/34.02</f>
        <v>2.4500293944738387</v>
      </c>
      <c r="F777" s="20"/>
      <c r="G777" s="24">
        <f>Tabla5[[#This Row],[DIVISA]]*F777</f>
        <v>0</v>
      </c>
    </row>
    <row r="778" spans="1:7" x14ac:dyDescent="0.2">
      <c r="A778" s="16">
        <v>2871</v>
      </c>
      <c r="B778" s="17" t="s">
        <v>381</v>
      </c>
      <c r="C778" s="17" t="s">
        <v>117</v>
      </c>
      <c r="D778" s="17">
        <v>124.17</v>
      </c>
      <c r="E778" s="33">
        <f>Tabla5[[#This Row],[BS]]/34.02</f>
        <v>3.649911816578483</v>
      </c>
      <c r="F778" s="21"/>
      <c r="G778" s="24">
        <f>Tabla5[[#This Row],[DIVISA]]*F778</f>
        <v>0</v>
      </c>
    </row>
    <row r="779" spans="1:7" x14ac:dyDescent="0.2">
      <c r="A779" s="16">
        <v>360</v>
      </c>
      <c r="B779" s="17" t="s">
        <v>1100</v>
      </c>
      <c r="C779" s="17" t="s">
        <v>168</v>
      </c>
      <c r="D779" s="17">
        <v>111.78</v>
      </c>
      <c r="E779" s="33">
        <f>Tabla5[[#This Row],[BS]]/34.02</f>
        <v>3.2857142857142856</v>
      </c>
      <c r="F779" s="21"/>
      <c r="G779" s="24">
        <f>Tabla5[[#This Row],[DIVISA]]*F779</f>
        <v>0</v>
      </c>
    </row>
    <row r="780" spans="1:7" x14ac:dyDescent="0.2">
      <c r="A780" s="16">
        <v>299</v>
      </c>
      <c r="B780" s="17" t="s">
        <v>382</v>
      </c>
      <c r="C780" s="17" t="s">
        <v>94</v>
      </c>
      <c r="D780" s="17">
        <v>193.18</v>
      </c>
      <c r="E780" s="33">
        <f>Tabla5[[#This Row],[BS]]/34.02</f>
        <v>5.6784244562022339</v>
      </c>
      <c r="F780" s="26"/>
      <c r="G780" s="24">
        <f>Tabla5[[#This Row],[DIVISA]]*F780</f>
        <v>0</v>
      </c>
    </row>
    <row r="781" spans="1:7" x14ac:dyDescent="0.2">
      <c r="A781" s="16">
        <v>2052</v>
      </c>
      <c r="B781" s="17" t="s">
        <v>859</v>
      </c>
      <c r="C781" s="17" t="s">
        <v>46</v>
      </c>
      <c r="D781" s="17">
        <v>188.13</v>
      </c>
      <c r="E781" s="45">
        <f>Tabla5[[#This Row],[BS]]/34.02</f>
        <v>5.5299823633156961</v>
      </c>
      <c r="F781" s="44"/>
      <c r="G781" s="24">
        <f>Tabla5[[#This Row],[DIVISA]]*F781</f>
        <v>0</v>
      </c>
    </row>
    <row r="782" spans="1:7" x14ac:dyDescent="0.2">
      <c r="A782" s="16">
        <v>796</v>
      </c>
      <c r="B782" s="17" t="s">
        <v>383</v>
      </c>
      <c r="C782" s="17" t="s">
        <v>20</v>
      </c>
      <c r="D782" s="17">
        <v>111.59</v>
      </c>
      <c r="E782" s="43">
        <f>Tabla5[[#This Row],[BS]]/34.02</f>
        <v>3.2801293356848911</v>
      </c>
      <c r="F782" s="21"/>
      <c r="G782" s="24">
        <f>Tabla5[[#This Row],[DIVISA]]*F782</f>
        <v>0</v>
      </c>
    </row>
    <row r="783" spans="1:7" x14ac:dyDescent="0.2">
      <c r="A783" s="16">
        <v>3190</v>
      </c>
      <c r="B783" s="17" t="s">
        <v>768</v>
      </c>
      <c r="C783" s="17" t="s">
        <v>27</v>
      </c>
      <c r="D783" s="17">
        <v>44.91</v>
      </c>
      <c r="E783" s="33">
        <f>Tabla5[[#This Row],[BS]]/34.02</f>
        <v>1.3201058201058198</v>
      </c>
      <c r="F783" s="21"/>
      <c r="G783" s="24">
        <f>Tabla5[[#This Row],[DIVISA]]*F783</f>
        <v>0</v>
      </c>
    </row>
    <row r="784" spans="1:7" x14ac:dyDescent="0.2">
      <c r="A784" s="16">
        <v>245</v>
      </c>
      <c r="B784" s="17" t="s">
        <v>1062</v>
      </c>
      <c r="C784" s="17" t="s">
        <v>646</v>
      </c>
      <c r="D784" s="17">
        <v>77.23</v>
      </c>
      <c r="E784" s="33">
        <f>Tabla5[[#This Row],[BS]]/34.02</f>
        <v>2.2701352145796587</v>
      </c>
      <c r="F784" s="20"/>
      <c r="G784" s="24">
        <f>Tabla5[[#This Row],[DIVISA]]*F784</f>
        <v>0</v>
      </c>
    </row>
    <row r="785" spans="1:7" x14ac:dyDescent="0.2">
      <c r="A785" s="16">
        <v>91</v>
      </c>
      <c r="B785" s="17" t="s">
        <v>860</v>
      </c>
      <c r="C785" s="17" t="s">
        <v>62</v>
      </c>
      <c r="D785" s="17">
        <v>35.380000000000003</v>
      </c>
      <c r="E785" s="33">
        <f>Tabla5[[#This Row],[BS]]/34.02</f>
        <v>1.0399764844209289</v>
      </c>
      <c r="F785" s="20"/>
      <c r="G785" s="24">
        <f>Tabla5[[#This Row],[DIVISA]]*F785</f>
        <v>0</v>
      </c>
    </row>
    <row r="786" spans="1:7" x14ac:dyDescent="0.2">
      <c r="A786" s="16">
        <v>3226</v>
      </c>
      <c r="B786" s="17" t="s">
        <v>485</v>
      </c>
      <c r="C786" s="17" t="s">
        <v>46</v>
      </c>
      <c r="D786" s="17">
        <v>212.63</v>
      </c>
      <c r="E786" s="33">
        <f>Tabla5[[#This Row],[BS]]/34.02</f>
        <v>6.250146972369194</v>
      </c>
      <c r="F786" s="20"/>
      <c r="G786" s="24">
        <f>Tabla5[[#This Row],[DIVISA]]*F786</f>
        <v>0</v>
      </c>
    </row>
    <row r="787" spans="1:7" x14ac:dyDescent="0.2">
      <c r="A787" s="16">
        <v>3227</v>
      </c>
      <c r="B787" s="17" t="s">
        <v>486</v>
      </c>
      <c r="C787" s="17" t="s">
        <v>46</v>
      </c>
      <c r="D787" s="17">
        <v>157.85</v>
      </c>
      <c r="E787" s="33">
        <f>Tabla5[[#This Row],[BS]]/34.02</f>
        <v>4.6399176954732502</v>
      </c>
      <c r="F787" s="20"/>
      <c r="G787" s="24">
        <f>Tabla5[[#This Row],[DIVISA]]*F787</f>
        <v>0</v>
      </c>
    </row>
    <row r="788" spans="1:7" x14ac:dyDescent="0.2">
      <c r="A788" s="16">
        <v>3353</v>
      </c>
      <c r="B788" s="17" t="s">
        <v>673</v>
      </c>
      <c r="C788" s="17" t="s">
        <v>642</v>
      </c>
      <c r="D788" s="17">
        <v>172.31</v>
      </c>
      <c r="E788" s="33">
        <f>Tabla5[[#This Row],[BS]]/34.02</f>
        <v>5.0649617871840089</v>
      </c>
      <c r="F788" s="21"/>
      <c r="G788" s="24">
        <f>Tabla5[[#This Row],[DIVISA]]*F788</f>
        <v>0</v>
      </c>
    </row>
    <row r="789" spans="1:7" x14ac:dyDescent="0.2">
      <c r="A789" s="16">
        <v>2418</v>
      </c>
      <c r="B789" s="17" t="s">
        <v>631</v>
      </c>
      <c r="C789" s="17" t="s">
        <v>33</v>
      </c>
      <c r="D789" s="17">
        <v>8.51</v>
      </c>
      <c r="E789" s="33">
        <f>Tabla5[[#This Row],[BS]]/34.02</f>
        <v>0.25014697236919459</v>
      </c>
      <c r="F789" s="21"/>
      <c r="G789" s="24">
        <f>Tabla5[[#This Row],[DIVISA]]*F789</f>
        <v>0</v>
      </c>
    </row>
    <row r="790" spans="1:7" x14ac:dyDescent="0.2">
      <c r="A790" s="16">
        <v>3519</v>
      </c>
      <c r="B790" s="17" t="s">
        <v>1101</v>
      </c>
      <c r="C790" s="17" t="s">
        <v>124</v>
      </c>
      <c r="D790" s="17">
        <v>127.69</v>
      </c>
      <c r="E790" s="33">
        <f>Tabla5[[#This Row],[BS]]/34.02</f>
        <v>3.7533803644914752</v>
      </c>
      <c r="F790" s="26"/>
      <c r="G790" s="24">
        <f>Tabla5[[#This Row],[DIVISA]]*F790</f>
        <v>0</v>
      </c>
    </row>
    <row r="791" spans="1:7" x14ac:dyDescent="0.2">
      <c r="A791" s="16">
        <v>3518</v>
      </c>
      <c r="B791" s="17" t="s">
        <v>1102</v>
      </c>
      <c r="C791" s="17" t="s">
        <v>124</v>
      </c>
      <c r="D791" s="17">
        <v>96.36</v>
      </c>
      <c r="E791" s="45">
        <f>Tabla5[[#This Row],[BS]]/34.02</f>
        <v>2.8324514991181653</v>
      </c>
      <c r="F791" s="44"/>
      <c r="G791" s="24">
        <f>Tabla5[[#This Row],[DIVISA]]*F791</f>
        <v>0</v>
      </c>
    </row>
    <row r="792" spans="1:7" x14ac:dyDescent="0.2">
      <c r="A792" s="16">
        <v>3102</v>
      </c>
      <c r="B792" s="17" t="s">
        <v>997</v>
      </c>
      <c r="C792" s="17" t="s">
        <v>30</v>
      </c>
      <c r="D792" s="17">
        <v>254.13</v>
      </c>
      <c r="E792" s="33">
        <f>Tabla5[[#This Row],[BS]]/34.02</f>
        <v>7.470017636684303</v>
      </c>
      <c r="F792" s="21"/>
      <c r="G792" s="24">
        <f>Tabla5[[#This Row],[DIVISA]]*F792</f>
        <v>0</v>
      </c>
    </row>
    <row r="793" spans="1:7" x14ac:dyDescent="0.2">
      <c r="A793" s="16">
        <v>2652</v>
      </c>
      <c r="B793" s="17" t="s">
        <v>1103</v>
      </c>
      <c r="C793" s="17" t="s">
        <v>168</v>
      </c>
      <c r="D793" s="17">
        <v>256.51</v>
      </c>
      <c r="E793" s="33">
        <f>Tabla5[[#This Row],[BS]]/34.02</f>
        <v>7.5399764844209276</v>
      </c>
      <c r="F793" s="21"/>
      <c r="G793" s="24">
        <f>Tabla5[[#This Row],[DIVISA]]*F793</f>
        <v>0</v>
      </c>
    </row>
    <row r="794" spans="1:7" ht="15" customHeight="1" x14ac:dyDescent="0.25">
      <c r="A794" s="16">
        <v>2651</v>
      </c>
      <c r="B794" s="17" t="s">
        <v>384</v>
      </c>
      <c r="C794" s="17" t="s">
        <v>168</v>
      </c>
      <c r="D794" s="17">
        <v>218.07</v>
      </c>
      <c r="E794" s="33">
        <f>Tabla5[[#This Row],[BS]]/34.02</f>
        <v>6.4100529100529089</v>
      </c>
      <c r="F794" s="36"/>
      <c r="G794" s="56">
        <f>Tabla5[[#This Row],[DIVISA]]*F794</f>
        <v>0</v>
      </c>
    </row>
    <row r="795" spans="1:7" x14ac:dyDescent="0.2">
      <c r="A795" s="16">
        <v>3450</v>
      </c>
      <c r="B795" s="17" t="s">
        <v>998</v>
      </c>
      <c r="C795" s="17" t="s">
        <v>119</v>
      </c>
      <c r="D795" s="17">
        <v>165.68</v>
      </c>
      <c r="E795" s="45">
        <f>Tabla5[[#This Row],[BS]]/34.02</f>
        <v>4.8700764256319813</v>
      </c>
      <c r="F795" s="44"/>
      <c r="G795" s="24">
        <f>Tabla5[[#This Row],[DIVISA]]*F795</f>
        <v>0</v>
      </c>
    </row>
    <row r="796" spans="1:7" x14ac:dyDescent="0.2">
      <c r="A796" s="16">
        <v>2299</v>
      </c>
      <c r="B796" s="17" t="s">
        <v>385</v>
      </c>
      <c r="C796" s="17" t="s">
        <v>94</v>
      </c>
      <c r="D796" s="17">
        <v>129.11000000000001</v>
      </c>
      <c r="E796" s="45">
        <f>Tabla5[[#This Row],[BS]]/34.02</f>
        <v>3.7951205173427396</v>
      </c>
      <c r="F796" s="44"/>
      <c r="G796" s="24">
        <f>Tabla5[[#This Row],[DIVISA]]*F796</f>
        <v>0</v>
      </c>
    </row>
    <row r="797" spans="1:7" x14ac:dyDescent="0.2">
      <c r="A797" s="16">
        <v>339</v>
      </c>
      <c r="B797" s="17" t="s">
        <v>386</v>
      </c>
      <c r="C797" s="17" t="s">
        <v>124</v>
      </c>
      <c r="D797" s="17">
        <v>118.05</v>
      </c>
      <c r="E797" s="45">
        <f>Tabla5[[#This Row],[BS]]/34.02</f>
        <v>3.470017636684303</v>
      </c>
      <c r="F797" s="44"/>
      <c r="G797" s="24">
        <f>Tabla5[[#This Row],[DIVISA]]*F797</f>
        <v>0</v>
      </c>
    </row>
    <row r="798" spans="1:7" x14ac:dyDescent="0.2">
      <c r="A798" s="16">
        <v>3159</v>
      </c>
      <c r="B798" s="17" t="s">
        <v>387</v>
      </c>
      <c r="C798" s="17" t="s">
        <v>12</v>
      </c>
      <c r="D798" s="17">
        <v>82.67</v>
      </c>
      <c r="E798" s="45">
        <f>Tabla5[[#This Row],[BS]]/34.02</f>
        <v>2.4300411522633745</v>
      </c>
      <c r="F798" s="44"/>
      <c r="G798" s="24">
        <f>Tabla5[[#This Row],[DIVISA]]*F798</f>
        <v>0</v>
      </c>
    </row>
    <row r="799" spans="1:7" x14ac:dyDescent="0.2">
      <c r="A799" s="16">
        <v>3222</v>
      </c>
      <c r="B799" s="17" t="s">
        <v>468</v>
      </c>
      <c r="C799" s="17" t="s">
        <v>122</v>
      </c>
      <c r="D799" s="17">
        <v>204.46</v>
      </c>
      <c r="E799" s="45">
        <f>Tabla5[[#This Row],[BS]]/34.02</f>
        <v>6.0099941211052315</v>
      </c>
      <c r="F799" s="44"/>
      <c r="G799" s="24">
        <f>Tabla5[[#This Row],[DIVISA]]*F799</f>
        <v>0</v>
      </c>
    </row>
    <row r="800" spans="1:7" x14ac:dyDescent="0.2">
      <c r="A800" s="16">
        <v>3149</v>
      </c>
      <c r="B800" s="17" t="s">
        <v>999</v>
      </c>
      <c r="C800" s="17" t="s">
        <v>119</v>
      </c>
      <c r="D800" s="17">
        <v>166.36</v>
      </c>
      <c r="E800" s="33">
        <f>Tabla5[[#This Row],[BS]]/34.02</f>
        <v>4.890064667842446</v>
      </c>
      <c r="F800" s="26"/>
      <c r="G800" s="24">
        <f>Tabla5[[#This Row],[DIVISA]]*F800</f>
        <v>0</v>
      </c>
    </row>
    <row r="801" spans="1:7" x14ac:dyDescent="0.2">
      <c r="A801" s="16">
        <v>3148</v>
      </c>
      <c r="B801" s="17" t="s">
        <v>1000</v>
      </c>
      <c r="C801" s="17" t="s">
        <v>119</v>
      </c>
      <c r="D801" s="17">
        <v>133.02000000000001</v>
      </c>
      <c r="E801" s="33">
        <f>Tabla5[[#This Row],[BS]]/34.02</f>
        <v>3.9100529100529098</v>
      </c>
      <c r="F801" s="20"/>
      <c r="G801" s="24">
        <f>Tabla5[[#This Row],[DIVISA]]*F801</f>
        <v>0</v>
      </c>
    </row>
    <row r="802" spans="1:7" x14ac:dyDescent="0.2">
      <c r="A802" s="16">
        <v>3164</v>
      </c>
      <c r="B802" s="17" t="s">
        <v>388</v>
      </c>
      <c r="C802" s="17" t="s">
        <v>12</v>
      </c>
      <c r="D802" s="17">
        <v>52.73</v>
      </c>
      <c r="E802" s="33">
        <f>Tabla5[[#This Row],[BS]]/34.02</f>
        <v>1.5499706055261608</v>
      </c>
      <c r="F802" s="21"/>
      <c r="G802" s="24">
        <f>Tabla5[[#This Row],[DIVISA]]*F802</f>
        <v>0</v>
      </c>
    </row>
    <row r="803" spans="1:7" x14ac:dyDescent="0.2">
      <c r="A803" s="16">
        <v>2817</v>
      </c>
      <c r="B803" s="17" t="s">
        <v>632</v>
      </c>
      <c r="C803" s="17" t="s">
        <v>27</v>
      </c>
      <c r="D803" s="17">
        <v>38.78</v>
      </c>
      <c r="E803" s="33">
        <f>Tabla5[[#This Row],[BS]]/34.02</f>
        <v>1.1399176954732511</v>
      </c>
      <c r="F803" s="20"/>
      <c r="G803" s="24">
        <f>Tabla5[[#This Row],[DIVISA]]*F803</f>
        <v>0</v>
      </c>
    </row>
    <row r="804" spans="1:7" x14ac:dyDescent="0.2">
      <c r="A804" s="16">
        <v>3468</v>
      </c>
      <c r="B804" s="17" t="s">
        <v>1001</v>
      </c>
      <c r="C804" s="17" t="s">
        <v>30</v>
      </c>
      <c r="D804" s="17">
        <v>337.48</v>
      </c>
      <c r="E804" s="33">
        <f>Tabla5[[#This Row],[BS]]/34.02</f>
        <v>9.9200470311581412</v>
      </c>
      <c r="F804" s="20"/>
      <c r="G804" s="24">
        <f>Tabla5[[#This Row],[DIVISA]]*F804</f>
        <v>0</v>
      </c>
    </row>
    <row r="805" spans="1:7" x14ac:dyDescent="0.2">
      <c r="A805" s="16">
        <v>3118</v>
      </c>
      <c r="B805" s="17" t="s">
        <v>1003</v>
      </c>
      <c r="C805" s="17" t="s">
        <v>30</v>
      </c>
      <c r="D805" s="17">
        <v>73.48</v>
      </c>
      <c r="E805" s="33">
        <f>Tabla5[[#This Row],[BS]]/34.02</f>
        <v>2.1599059376837153</v>
      </c>
      <c r="F805" s="21"/>
      <c r="G805" s="24">
        <f>Tabla5[[#This Row],[DIVISA]]*F805</f>
        <v>0</v>
      </c>
    </row>
    <row r="806" spans="1:7" x14ac:dyDescent="0.2">
      <c r="A806" s="16">
        <v>3467</v>
      </c>
      <c r="B806" s="17" t="s">
        <v>1002</v>
      </c>
      <c r="C806" s="17" t="s">
        <v>30</v>
      </c>
      <c r="D806" s="17">
        <v>172.14</v>
      </c>
      <c r="E806" s="33">
        <f>Tabla5[[#This Row],[BS]]/34.02</f>
        <v>5.0599647266313923</v>
      </c>
      <c r="F806" s="20"/>
      <c r="G806" s="24">
        <f>Tabla5[[#This Row],[DIVISA]]*F806</f>
        <v>0</v>
      </c>
    </row>
    <row r="807" spans="1:7" x14ac:dyDescent="0.2">
      <c r="A807" s="16">
        <v>3144</v>
      </c>
      <c r="B807" s="17" t="s">
        <v>563</v>
      </c>
      <c r="C807" s="17" t="s">
        <v>119</v>
      </c>
      <c r="D807" s="17">
        <v>213.99</v>
      </c>
      <c r="E807" s="33">
        <f>Tabla5[[#This Row],[BS]]/34.02</f>
        <v>6.2901234567901234</v>
      </c>
      <c r="F807" s="21"/>
      <c r="G807" s="24">
        <f>Tabla5[[#This Row],[DIVISA]]*F807</f>
        <v>0</v>
      </c>
    </row>
    <row r="808" spans="1:7" x14ac:dyDescent="0.2">
      <c r="A808" s="16">
        <v>3138</v>
      </c>
      <c r="B808" s="17" t="s">
        <v>1004</v>
      </c>
      <c r="C808" s="17" t="s">
        <v>119</v>
      </c>
      <c r="D808" s="17">
        <v>519.49</v>
      </c>
      <c r="E808" s="33">
        <f>Tabla5[[#This Row],[BS]]/34.02</f>
        <v>15.270135214579659</v>
      </c>
      <c r="F808" s="21"/>
      <c r="G808" s="24">
        <f>Tabla5[[#This Row],[DIVISA]]*F808</f>
        <v>0</v>
      </c>
    </row>
    <row r="809" spans="1:7" x14ac:dyDescent="0.2">
      <c r="A809" s="16">
        <v>3280</v>
      </c>
      <c r="B809" s="17" t="s">
        <v>738</v>
      </c>
      <c r="C809" s="17" t="s">
        <v>428</v>
      </c>
      <c r="D809" s="17">
        <v>159.21</v>
      </c>
      <c r="E809" s="33">
        <f>Tabla5[[#This Row],[BS]]/34.02</f>
        <v>4.6798941798941796</v>
      </c>
      <c r="F809" s="21"/>
      <c r="G809" s="24">
        <f>Tabla5[[#This Row],[DIVISA]]*F809</f>
        <v>0</v>
      </c>
    </row>
    <row r="810" spans="1:7" x14ac:dyDescent="0.2">
      <c r="A810" s="16">
        <v>3517</v>
      </c>
      <c r="B810" s="17" t="s">
        <v>1075</v>
      </c>
      <c r="C810" s="17" t="s">
        <v>26</v>
      </c>
      <c r="D810" s="17">
        <v>29.26</v>
      </c>
      <c r="E810" s="33">
        <f>Tabla5[[#This Row],[BS]]/34.02</f>
        <v>0.86008230452674894</v>
      </c>
      <c r="F810" s="21"/>
      <c r="G810" s="24">
        <f>Tabla5[[#This Row],[DIVISA]]*F810</f>
        <v>0</v>
      </c>
    </row>
    <row r="811" spans="1:7" x14ac:dyDescent="0.2">
      <c r="A811" s="16">
        <v>2282</v>
      </c>
      <c r="B811" s="17" t="s">
        <v>389</v>
      </c>
      <c r="C811" s="17" t="s">
        <v>27</v>
      </c>
      <c r="D811" s="17">
        <v>15.99</v>
      </c>
      <c r="E811" s="33">
        <f>Tabla5[[#This Row],[BS]]/34.02</f>
        <v>0.4700176366843033</v>
      </c>
      <c r="F811" s="21"/>
      <c r="G811" s="24">
        <f>Tabla5[[#This Row],[DIVISA]]*F811</f>
        <v>0</v>
      </c>
    </row>
    <row r="812" spans="1:7" x14ac:dyDescent="0.2">
      <c r="A812" s="16">
        <v>956</v>
      </c>
      <c r="B812" s="17" t="s">
        <v>861</v>
      </c>
      <c r="C812" s="17" t="s">
        <v>124</v>
      </c>
      <c r="D812" s="17">
        <v>217.1</v>
      </c>
      <c r="E812" s="33">
        <f>Tabla5[[#This Row],[BS]]/34.02</f>
        <v>6.3815402704291584</v>
      </c>
      <c r="F812" s="20"/>
      <c r="G812" s="24">
        <f>Tabla5[[#This Row],[DIVISA]]*F812</f>
        <v>0</v>
      </c>
    </row>
    <row r="813" spans="1:7" x14ac:dyDescent="0.2">
      <c r="A813" s="16">
        <v>2933</v>
      </c>
      <c r="B813" s="17" t="s">
        <v>390</v>
      </c>
      <c r="C813" s="17" t="s">
        <v>36</v>
      </c>
      <c r="D813" s="17">
        <v>83.29</v>
      </c>
      <c r="E813" s="33">
        <f>Tabla5[[#This Row],[BS]]/34.02</f>
        <v>2.4482657260435037</v>
      </c>
      <c r="F813" s="21"/>
      <c r="G813" s="24">
        <f>Tabla5[[#This Row],[DIVISA]]*F813</f>
        <v>0</v>
      </c>
    </row>
    <row r="814" spans="1:7" x14ac:dyDescent="0.2">
      <c r="A814" s="16">
        <v>2934</v>
      </c>
      <c r="B814" s="17" t="s">
        <v>391</v>
      </c>
      <c r="C814" s="17" t="s">
        <v>36</v>
      </c>
      <c r="D814" s="17">
        <v>133.08000000000001</v>
      </c>
      <c r="E814" s="33">
        <f>Tabla5[[#This Row],[BS]]/34.02</f>
        <v>3.9118165784832453</v>
      </c>
      <c r="F814" s="20"/>
      <c r="G814" s="24">
        <f>Tabla5[[#This Row],[DIVISA]]*F814</f>
        <v>0</v>
      </c>
    </row>
    <row r="815" spans="1:7" x14ac:dyDescent="0.2">
      <c r="A815" s="16">
        <v>3476</v>
      </c>
      <c r="B815" s="17" t="s">
        <v>1005</v>
      </c>
      <c r="C815" s="17" t="s">
        <v>30</v>
      </c>
      <c r="D815" s="17">
        <v>117.37</v>
      </c>
      <c r="E815" s="33">
        <f>Tabla5[[#This Row],[BS]]/34.02</f>
        <v>3.4500293944738387</v>
      </c>
      <c r="F815" s="21"/>
      <c r="G815" s="24">
        <f>Tabla5[[#This Row],[DIVISA]]*F815</f>
        <v>0</v>
      </c>
    </row>
    <row r="816" spans="1:7" x14ac:dyDescent="0.2">
      <c r="A816" s="16">
        <v>3133</v>
      </c>
      <c r="B816" s="17" t="s">
        <v>1006</v>
      </c>
      <c r="C816" s="17" t="s">
        <v>30</v>
      </c>
      <c r="D816" s="17">
        <v>62.26</v>
      </c>
      <c r="E816" s="33">
        <f>Tabla5[[#This Row],[BS]]/34.02</f>
        <v>1.8300999412110521</v>
      </c>
      <c r="F816" s="21"/>
      <c r="G816" s="24">
        <f>Tabla5[[#This Row],[DIVISA]]*F816</f>
        <v>0</v>
      </c>
    </row>
    <row r="817" spans="1:7" x14ac:dyDescent="0.2">
      <c r="A817" s="16">
        <v>3418</v>
      </c>
      <c r="B817" s="17" t="s">
        <v>769</v>
      </c>
      <c r="C817" s="17" t="s">
        <v>27</v>
      </c>
      <c r="D817" s="17">
        <v>31.3</v>
      </c>
      <c r="E817" s="33">
        <f>Tabla5[[#This Row],[BS]]/34.02</f>
        <v>0.92004703115814224</v>
      </c>
      <c r="F817" s="21"/>
      <c r="G817" s="24">
        <f>Tabla5[[#This Row],[DIVISA]]*F817</f>
        <v>0</v>
      </c>
    </row>
    <row r="818" spans="1:7" x14ac:dyDescent="0.2">
      <c r="A818" s="16">
        <v>3093</v>
      </c>
      <c r="B818" s="17" t="s">
        <v>1007</v>
      </c>
      <c r="C818" s="17" t="s">
        <v>30</v>
      </c>
      <c r="D818" s="17">
        <v>283.73</v>
      </c>
      <c r="E818" s="33">
        <f>Tabla5[[#This Row],[BS]]/34.02</f>
        <v>8.3400940623162843</v>
      </c>
      <c r="F818" s="20"/>
      <c r="G818" s="24">
        <f>Tabla5[[#This Row],[DIVISA]]*F818</f>
        <v>0</v>
      </c>
    </row>
    <row r="819" spans="1:7" x14ac:dyDescent="0.2">
      <c r="A819" s="16">
        <v>3329</v>
      </c>
      <c r="B819" s="17" t="s">
        <v>674</v>
      </c>
      <c r="C819" s="17" t="s">
        <v>545</v>
      </c>
      <c r="D819" s="17">
        <v>50.01</v>
      </c>
      <c r="E819" s="33">
        <f>Tabla5[[#This Row],[BS]]/34.02</f>
        <v>1.4700176366843032</v>
      </c>
      <c r="F819" s="20"/>
      <c r="G819" s="24">
        <f>Tabla5[[#This Row],[DIVISA]]*F819</f>
        <v>0</v>
      </c>
    </row>
    <row r="820" spans="1:7" x14ac:dyDescent="0.2">
      <c r="A820" s="16">
        <v>2257</v>
      </c>
      <c r="B820" s="17" t="s">
        <v>392</v>
      </c>
      <c r="C820" s="17" t="s">
        <v>148</v>
      </c>
      <c r="D820" s="17">
        <v>35.380000000000003</v>
      </c>
      <c r="E820" s="33">
        <f>Tabla5[[#This Row],[BS]]/34.02</f>
        <v>1.0399764844209289</v>
      </c>
      <c r="F820" s="20"/>
      <c r="G820" s="24">
        <f>Tabla5[[#This Row],[DIVISA]]*F820</f>
        <v>0</v>
      </c>
    </row>
    <row r="821" spans="1:7" x14ac:dyDescent="0.2">
      <c r="A821" s="16">
        <v>3330</v>
      </c>
      <c r="B821" s="17" t="s">
        <v>675</v>
      </c>
      <c r="C821" s="17" t="s">
        <v>148</v>
      </c>
      <c r="D821" s="17">
        <v>95.94</v>
      </c>
      <c r="E821" s="33">
        <f>Tabla5[[#This Row],[BS]]/34.02</f>
        <v>2.8201058201058196</v>
      </c>
      <c r="F821" s="21"/>
      <c r="G821" s="24">
        <f>Tabla5[[#This Row],[DIVISA]]*F821</f>
        <v>0</v>
      </c>
    </row>
    <row r="822" spans="1:7" x14ac:dyDescent="0.2">
      <c r="A822" s="16">
        <v>822</v>
      </c>
      <c r="B822" s="17" t="s">
        <v>862</v>
      </c>
      <c r="C822" s="17" t="s">
        <v>107</v>
      </c>
      <c r="D822" s="17">
        <v>27.56</v>
      </c>
      <c r="E822" s="33">
        <f>Tabla5[[#This Row],[BS]]/34.02</f>
        <v>0.81011169900058777</v>
      </c>
      <c r="F822" s="21"/>
      <c r="G822" s="24">
        <f>Tabla5[[#This Row],[DIVISA]]*F822</f>
        <v>0</v>
      </c>
    </row>
    <row r="823" spans="1:7" x14ac:dyDescent="0.2">
      <c r="A823" s="16">
        <v>823</v>
      </c>
      <c r="B823" s="17" t="s">
        <v>1051</v>
      </c>
      <c r="C823" s="17" t="s">
        <v>107</v>
      </c>
      <c r="D823" s="17">
        <v>33.68</v>
      </c>
      <c r="E823" s="33">
        <f>Tabla5[[#This Row],[BS]]/34.02</f>
        <v>0.99000587889476765</v>
      </c>
      <c r="F823" s="21"/>
      <c r="G823" s="24">
        <f>Tabla5[[#This Row],[DIVISA]]*F823</f>
        <v>0</v>
      </c>
    </row>
    <row r="824" spans="1:7" x14ac:dyDescent="0.2">
      <c r="A824" s="16">
        <v>1138</v>
      </c>
      <c r="B824" s="17" t="s">
        <v>393</v>
      </c>
      <c r="C824" s="17" t="s">
        <v>94</v>
      </c>
      <c r="D824" s="17">
        <v>171.36</v>
      </c>
      <c r="E824" s="45">
        <f>Tabla5[[#This Row],[BS]]/34.02</f>
        <v>5.0370370370370372</v>
      </c>
      <c r="F824" s="44"/>
      <c r="G824" s="24">
        <f>Tabla5[[#This Row],[DIVISA]]*F824</f>
        <v>0</v>
      </c>
    </row>
    <row r="825" spans="1:7" x14ac:dyDescent="0.2">
      <c r="A825" s="16">
        <v>79</v>
      </c>
      <c r="B825" s="17" t="s">
        <v>702</v>
      </c>
      <c r="C825" s="17" t="s">
        <v>694</v>
      </c>
      <c r="D825" s="17">
        <v>29.6</v>
      </c>
      <c r="E825" s="45">
        <f>Tabla5[[#This Row],[BS]]/34.02</f>
        <v>0.87007642563198118</v>
      </c>
      <c r="F825" s="44"/>
      <c r="G825" s="24">
        <f>Tabla5[[#This Row],[DIVISA]]*F825</f>
        <v>0</v>
      </c>
    </row>
    <row r="826" spans="1:7" x14ac:dyDescent="0.2">
      <c r="A826" s="16">
        <v>3229</v>
      </c>
      <c r="B826" s="17" t="s">
        <v>863</v>
      </c>
      <c r="C826" s="17" t="s">
        <v>46</v>
      </c>
      <c r="D826" s="17">
        <v>117.71</v>
      </c>
      <c r="E826" s="45">
        <f>Tabla5[[#This Row],[BS]]/34.02</f>
        <v>3.4600235155790706</v>
      </c>
      <c r="F826" s="44"/>
      <c r="G826" s="24">
        <f>Tabla5[[#This Row],[DIVISA]]*F826</f>
        <v>0</v>
      </c>
    </row>
    <row r="827" spans="1:7" x14ac:dyDescent="0.2">
      <c r="A827" s="16">
        <v>3228</v>
      </c>
      <c r="B827" s="17" t="s">
        <v>864</v>
      </c>
      <c r="C827" s="17" t="s">
        <v>46</v>
      </c>
      <c r="D827" s="17">
        <v>117.71</v>
      </c>
      <c r="E827" s="45">
        <f>Tabla5[[#This Row],[BS]]/34.02</f>
        <v>3.4600235155790706</v>
      </c>
      <c r="F827" s="44"/>
      <c r="G827" s="24">
        <f>Tabla5[[#This Row],[DIVISA]]*F827</f>
        <v>0</v>
      </c>
    </row>
    <row r="828" spans="1:7" x14ac:dyDescent="0.2">
      <c r="A828" s="16">
        <v>2054</v>
      </c>
      <c r="B828" s="17" t="s">
        <v>703</v>
      </c>
      <c r="C828" s="17" t="s">
        <v>58</v>
      </c>
      <c r="D828" s="17">
        <v>122.81</v>
      </c>
      <c r="E828" s="45">
        <f>Tabla5[[#This Row],[BS]]/34.02</f>
        <v>3.609935332157554</v>
      </c>
      <c r="F828" s="44"/>
      <c r="G828" s="24">
        <f>Tabla5[[#This Row],[DIVISA]]*F828</f>
        <v>0</v>
      </c>
    </row>
    <row r="829" spans="1:7" x14ac:dyDescent="0.2">
      <c r="A829" s="16">
        <v>3084</v>
      </c>
      <c r="B829" s="17" t="s">
        <v>704</v>
      </c>
      <c r="C829" s="17" t="s">
        <v>58</v>
      </c>
      <c r="D829" s="17">
        <v>124.17</v>
      </c>
      <c r="E829" s="33">
        <f>Tabla5[[#This Row],[BS]]/34.02</f>
        <v>3.649911816578483</v>
      </c>
      <c r="F829" s="21"/>
      <c r="G829" s="24">
        <f>Tabla5[[#This Row],[DIVISA]]*F829</f>
        <v>0</v>
      </c>
    </row>
    <row r="830" spans="1:7" x14ac:dyDescent="0.2">
      <c r="A830" s="16">
        <v>2824</v>
      </c>
      <c r="B830" s="17" t="s">
        <v>394</v>
      </c>
      <c r="C830" s="17" t="s">
        <v>33</v>
      </c>
      <c r="D830" s="17">
        <v>26.54</v>
      </c>
      <c r="E830" s="33">
        <f>Tabla5[[#This Row],[BS]]/34.02</f>
        <v>0.78012933568489118</v>
      </c>
      <c r="F830" s="21"/>
      <c r="G830" s="24">
        <f>Tabla5[[#This Row],[DIVISA]]*F830</f>
        <v>0</v>
      </c>
    </row>
    <row r="831" spans="1:7" x14ac:dyDescent="0.2">
      <c r="A831" s="16">
        <v>3137</v>
      </c>
      <c r="B831" s="17" t="s">
        <v>1008</v>
      </c>
      <c r="C831" s="17" t="s">
        <v>30</v>
      </c>
      <c r="D831" s="17">
        <v>119.75</v>
      </c>
      <c r="E831" s="33">
        <f>Tabla5[[#This Row],[BS]]/34.02</f>
        <v>3.5199882422104642</v>
      </c>
      <c r="F831" s="20"/>
      <c r="G831" s="24">
        <f>Tabla5[[#This Row],[DIVISA]]*F831</f>
        <v>0</v>
      </c>
    </row>
    <row r="832" spans="1:7" x14ac:dyDescent="0.2">
      <c r="A832" s="16">
        <v>3297</v>
      </c>
      <c r="B832" s="17" t="s">
        <v>592</v>
      </c>
      <c r="C832" s="17" t="s">
        <v>36</v>
      </c>
      <c r="D832" s="17">
        <v>65.39</v>
      </c>
      <c r="E832" s="33">
        <f>Tabla5[[#This Row],[BS]]/34.02</f>
        <v>1.9221046443268663</v>
      </c>
      <c r="F832" s="21"/>
      <c r="G832" s="24">
        <f>Tabla5[[#This Row],[DIVISA]]*F832</f>
        <v>0</v>
      </c>
    </row>
    <row r="833" spans="1:7" x14ac:dyDescent="0.2">
      <c r="A833" s="16">
        <v>3161</v>
      </c>
      <c r="B833" s="17" t="s">
        <v>395</v>
      </c>
      <c r="C833" s="17" t="s">
        <v>12</v>
      </c>
      <c r="D833" s="17">
        <v>35.72</v>
      </c>
      <c r="E833" s="33">
        <f>Tabla5[[#This Row],[BS]]/34.02</f>
        <v>1.0499706055261611</v>
      </c>
      <c r="F833" s="20"/>
      <c r="G833" s="24">
        <f>Tabla5[[#This Row],[DIVISA]]*F833</f>
        <v>0</v>
      </c>
    </row>
    <row r="834" spans="1:7" x14ac:dyDescent="0.2">
      <c r="A834" s="16">
        <v>2411</v>
      </c>
      <c r="B834" s="17" t="s">
        <v>396</v>
      </c>
      <c r="C834" s="17" t="s">
        <v>22</v>
      </c>
      <c r="D834" s="17">
        <v>115.67</v>
      </c>
      <c r="E834" s="33">
        <f>Tabla5[[#This Row],[BS]]/34.02</f>
        <v>3.4000587889476774</v>
      </c>
      <c r="F834" s="21"/>
      <c r="G834" s="24">
        <f>Tabla5[[#This Row],[DIVISA]]*F834</f>
        <v>0</v>
      </c>
    </row>
    <row r="835" spans="1:7" x14ac:dyDescent="0.2">
      <c r="A835" s="16">
        <v>3348</v>
      </c>
      <c r="B835" s="17" t="s">
        <v>676</v>
      </c>
      <c r="C835" s="17" t="s">
        <v>642</v>
      </c>
      <c r="D835" s="17">
        <v>86.58</v>
      </c>
      <c r="E835" s="33">
        <f>Tabla5[[#This Row],[BS]]/34.02</f>
        <v>2.5449735449735447</v>
      </c>
      <c r="F835" s="20"/>
      <c r="G835" s="24">
        <f>Tabla5[[#This Row],[DIVISA]]*F835</f>
        <v>0</v>
      </c>
    </row>
    <row r="836" spans="1:7" x14ac:dyDescent="0.2">
      <c r="A836" s="16">
        <v>793</v>
      </c>
      <c r="B836" s="17" t="s">
        <v>397</v>
      </c>
      <c r="C836" s="17" t="s">
        <v>20</v>
      </c>
      <c r="D836" s="17">
        <v>85.05</v>
      </c>
      <c r="E836" s="33">
        <f>Tabla5[[#This Row],[BS]]/34.02</f>
        <v>2.4999999999999996</v>
      </c>
      <c r="F836" s="20"/>
      <c r="G836" s="24">
        <f>Tabla5[[#This Row],[DIVISA]]*F836</f>
        <v>0</v>
      </c>
    </row>
    <row r="837" spans="1:7" x14ac:dyDescent="0.2">
      <c r="A837" s="16">
        <v>81</v>
      </c>
      <c r="B837" s="17" t="s">
        <v>865</v>
      </c>
      <c r="C837" s="17" t="s">
        <v>118</v>
      </c>
      <c r="D837" s="17">
        <v>39.46</v>
      </c>
      <c r="E837" s="33">
        <f>Tabla5[[#This Row],[BS]]/34.02</f>
        <v>1.1599059376837153</v>
      </c>
      <c r="F837" s="20"/>
      <c r="G837" s="24">
        <f>Tabla5[[#This Row],[DIVISA]]*F837</f>
        <v>0</v>
      </c>
    </row>
    <row r="838" spans="1:7" x14ac:dyDescent="0.2">
      <c r="A838" s="16">
        <v>2811</v>
      </c>
      <c r="B838" s="17" t="s">
        <v>1052</v>
      </c>
      <c r="C838" s="17" t="s">
        <v>62</v>
      </c>
      <c r="D838" s="17">
        <v>41.5</v>
      </c>
      <c r="E838" s="33">
        <f>Tabla5[[#This Row],[BS]]/34.02</f>
        <v>1.2198706643151087</v>
      </c>
      <c r="F838" s="21"/>
      <c r="G838" s="24">
        <f>Tabla5[[#This Row],[DIVISA]]*F838</f>
        <v>0</v>
      </c>
    </row>
    <row r="839" spans="1:7" x14ac:dyDescent="0.2">
      <c r="A839" s="16">
        <v>109</v>
      </c>
      <c r="B839" s="17" t="s">
        <v>1076</v>
      </c>
      <c r="C839" s="17" t="s">
        <v>26</v>
      </c>
      <c r="D839" s="17">
        <v>73.819999999999993</v>
      </c>
      <c r="E839" s="33">
        <f>Tabla5[[#This Row],[BS]]/34.02</f>
        <v>2.1699000587889472</v>
      </c>
      <c r="F839" s="20"/>
      <c r="G839" s="24">
        <f>Tabla5[[#This Row],[DIVISA]]*F839</f>
        <v>0</v>
      </c>
    </row>
    <row r="840" spans="1:7" x14ac:dyDescent="0.2">
      <c r="A840" s="16">
        <v>2580</v>
      </c>
      <c r="B840" s="17" t="s">
        <v>705</v>
      </c>
      <c r="C840" s="17" t="s">
        <v>107</v>
      </c>
      <c r="D840" s="17">
        <v>8.85</v>
      </c>
      <c r="E840" s="33">
        <f>Tabla5[[#This Row],[BS]]/34.02</f>
        <v>0.26014109347442677</v>
      </c>
      <c r="F840" s="21"/>
      <c r="G840" s="24">
        <f>Tabla5[[#This Row],[DIVISA]]*F840</f>
        <v>0</v>
      </c>
    </row>
    <row r="841" spans="1:7" x14ac:dyDescent="0.2">
      <c r="A841" s="16">
        <v>3470</v>
      </c>
      <c r="B841" s="17" t="s">
        <v>1009</v>
      </c>
      <c r="C841" s="17" t="s">
        <v>30</v>
      </c>
      <c r="D841" s="17">
        <v>86.75</v>
      </c>
      <c r="E841" s="33">
        <f>Tabla5[[#This Row],[BS]]/34.02</f>
        <v>2.5499706055261608</v>
      </c>
      <c r="F841" s="21"/>
      <c r="G841" s="24">
        <f>Tabla5[[#This Row],[DIVISA]]*F841</f>
        <v>0</v>
      </c>
    </row>
    <row r="842" spans="1:7" x14ac:dyDescent="0.2">
      <c r="A842" s="16">
        <v>2363</v>
      </c>
      <c r="B842" s="17" t="s">
        <v>398</v>
      </c>
      <c r="C842" s="17" t="s">
        <v>162</v>
      </c>
      <c r="D842" s="85">
        <v>1028.08</v>
      </c>
      <c r="E842" s="33">
        <f>Tabla5[[#This Row],[BS]]/34.02</f>
        <v>30.219870664315103</v>
      </c>
      <c r="F842" s="20"/>
      <c r="G842" s="24">
        <f>Tabla5[[#This Row],[DIVISA]]*F842</f>
        <v>0</v>
      </c>
    </row>
    <row r="843" spans="1:7" x14ac:dyDescent="0.2">
      <c r="A843" s="16">
        <v>3349</v>
      </c>
      <c r="B843" s="17" t="s">
        <v>677</v>
      </c>
      <c r="C843" s="17" t="s">
        <v>642</v>
      </c>
      <c r="D843" s="17">
        <v>84.85</v>
      </c>
      <c r="E843" s="33">
        <f>Tabla5[[#This Row],[BS]]/34.02</f>
        <v>2.4941211052322161</v>
      </c>
      <c r="F843" s="20"/>
      <c r="G843" s="24">
        <f>Tabla5[[#This Row],[DIVISA]]*F843</f>
        <v>0</v>
      </c>
    </row>
    <row r="844" spans="1:7" x14ac:dyDescent="0.2">
      <c r="A844" s="16">
        <v>3350</v>
      </c>
      <c r="B844" s="17" t="s">
        <v>678</v>
      </c>
      <c r="C844" s="17" t="s">
        <v>642</v>
      </c>
      <c r="D844" s="17">
        <v>91.89</v>
      </c>
      <c r="E844" s="33">
        <f>Tabla5[[#This Row],[BS]]/34.02</f>
        <v>2.7010582010582009</v>
      </c>
      <c r="F844" s="21"/>
      <c r="G844" s="24">
        <f>Tabla5[[#This Row],[DIVISA]]*F844</f>
        <v>0</v>
      </c>
    </row>
    <row r="845" spans="1:7" x14ac:dyDescent="0.2">
      <c r="A845" s="16">
        <v>3351</v>
      </c>
      <c r="B845" s="17" t="s">
        <v>679</v>
      </c>
      <c r="C845" s="17" t="s">
        <v>642</v>
      </c>
      <c r="D845" s="17">
        <v>54.77</v>
      </c>
      <c r="E845" s="33">
        <f>Tabla5[[#This Row],[BS]]/34.02</f>
        <v>1.6099353321575542</v>
      </c>
      <c r="F845" s="21"/>
      <c r="G845" s="24">
        <f>Tabla5[[#This Row],[DIVISA]]*F845</f>
        <v>0</v>
      </c>
    </row>
    <row r="846" spans="1:7" x14ac:dyDescent="0.2">
      <c r="A846" s="16">
        <v>3426</v>
      </c>
      <c r="B846" s="17" t="s">
        <v>770</v>
      </c>
      <c r="C846" s="17" t="s">
        <v>27</v>
      </c>
      <c r="D846" s="17">
        <v>109.88</v>
      </c>
      <c r="E846" s="33">
        <f>Tabla5[[#This Row],[BS]]/34.02</f>
        <v>3.2298647854203404</v>
      </c>
      <c r="F846" s="20"/>
      <c r="G846" s="24">
        <f>Tabla5[[#This Row],[DIVISA]]*F846</f>
        <v>0</v>
      </c>
    </row>
    <row r="847" spans="1:7" x14ac:dyDescent="0.2">
      <c r="A847" s="16">
        <v>2423</v>
      </c>
      <c r="B847" s="17" t="s">
        <v>771</v>
      </c>
      <c r="C847" s="17" t="s">
        <v>103</v>
      </c>
      <c r="D847" s="17">
        <v>16.670000000000002</v>
      </c>
      <c r="E847" s="38">
        <f>Tabla5[[#This Row],[BS]]/34.02</f>
        <v>0.49000587889476777</v>
      </c>
      <c r="F847" s="37"/>
      <c r="G847" s="24">
        <f>Tabla5[[#This Row],[DIVISA]]*F847</f>
        <v>0</v>
      </c>
    </row>
    <row r="848" spans="1:7" x14ac:dyDescent="0.2">
      <c r="A848" s="16">
        <v>2055</v>
      </c>
      <c r="B848" s="17" t="s">
        <v>399</v>
      </c>
      <c r="C848" s="17" t="s">
        <v>58</v>
      </c>
      <c r="D848" s="17">
        <v>152.07</v>
      </c>
      <c r="E848" s="45">
        <f>Tabla5[[#This Row],[BS]]/34.02</f>
        <v>4.470017636684303</v>
      </c>
      <c r="F848" s="44"/>
      <c r="G848" s="24">
        <f>Tabla5[[#This Row],[DIVISA]]*F848</f>
        <v>0</v>
      </c>
    </row>
    <row r="849" spans="1:7" x14ac:dyDescent="0.2">
      <c r="A849" s="16">
        <v>3232</v>
      </c>
      <c r="B849" s="17" t="s">
        <v>400</v>
      </c>
      <c r="C849" s="17" t="s">
        <v>46</v>
      </c>
      <c r="D849" s="17">
        <v>152.07</v>
      </c>
      <c r="E849" s="33">
        <f>Tabla5[[#This Row],[BS]]/34.02</f>
        <v>4.470017636684303</v>
      </c>
      <c r="F849" s="21"/>
      <c r="G849" s="24">
        <f>Tabla5[[#This Row],[DIVISA]]*F849</f>
        <v>0</v>
      </c>
    </row>
    <row r="850" spans="1:7" x14ac:dyDescent="0.2">
      <c r="A850" s="16">
        <v>2056</v>
      </c>
      <c r="B850" s="17" t="s">
        <v>593</v>
      </c>
      <c r="C850" s="17" t="s">
        <v>58</v>
      </c>
      <c r="D850" s="17">
        <v>56.47</v>
      </c>
      <c r="E850" s="33">
        <f>Tabla5[[#This Row],[BS]]/34.02</f>
        <v>1.6599059376837153</v>
      </c>
      <c r="F850" s="20"/>
      <c r="G850" s="24">
        <f>Tabla5[[#This Row],[DIVISA]]*F850</f>
        <v>0</v>
      </c>
    </row>
    <row r="851" spans="1:7" x14ac:dyDescent="0.2">
      <c r="A851" s="16">
        <v>3233</v>
      </c>
      <c r="B851" s="17" t="s">
        <v>401</v>
      </c>
      <c r="C851" s="17" t="s">
        <v>46</v>
      </c>
      <c r="D851" s="17">
        <v>56.47</v>
      </c>
      <c r="E851" s="50">
        <f>Tabla5[[#This Row],[BS]]/34.02</f>
        <v>1.6599059376837153</v>
      </c>
      <c r="F851" s="53"/>
      <c r="G851" s="24">
        <f>Tabla5[[#This Row],[DIVISA]]*F851</f>
        <v>0</v>
      </c>
    </row>
    <row r="852" spans="1:7" x14ac:dyDescent="0.2">
      <c r="A852" s="16">
        <v>2937</v>
      </c>
      <c r="B852" s="17" t="s">
        <v>401</v>
      </c>
      <c r="C852" s="17" t="s">
        <v>36</v>
      </c>
      <c r="D852" s="17">
        <v>54.73</v>
      </c>
      <c r="E852" s="50">
        <f>Tabla5[[#This Row],[BS]]/34.02</f>
        <v>1.6087595532039973</v>
      </c>
      <c r="F852" s="53"/>
      <c r="G852" s="24">
        <f>Tabla5[[#This Row],[DIVISA]]*F852</f>
        <v>0</v>
      </c>
    </row>
    <row r="853" spans="1:7" x14ac:dyDescent="0.2">
      <c r="A853" s="16">
        <v>2057</v>
      </c>
      <c r="B853" s="17" t="s">
        <v>402</v>
      </c>
      <c r="C853" s="17" t="s">
        <v>46</v>
      </c>
      <c r="D853" s="17">
        <v>344.96</v>
      </c>
      <c r="E853" s="50">
        <f>Tabla5[[#This Row],[BS]]/34.02</f>
        <v>10.139917695473249</v>
      </c>
      <c r="F853" s="53"/>
      <c r="G853" s="24">
        <f>Tabla5[[#This Row],[DIVISA]]*F853</f>
        <v>0</v>
      </c>
    </row>
    <row r="854" spans="1:7" x14ac:dyDescent="0.2">
      <c r="A854" s="16">
        <v>2058</v>
      </c>
      <c r="B854" s="17" t="s">
        <v>403</v>
      </c>
      <c r="C854" s="17" t="s">
        <v>46</v>
      </c>
      <c r="D854" s="17">
        <v>187.79</v>
      </c>
      <c r="E854" s="50">
        <f>Tabla5[[#This Row],[BS]]/34.02</f>
        <v>5.5199882422104638</v>
      </c>
      <c r="F854" s="52"/>
      <c r="G854" s="24">
        <f>Tabla5[[#This Row],[DIVISA]]*F854</f>
        <v>0</v>
      </c>
    </row>
    <row r="855" spans="1:7" x14ac:dyDescent="0.2">
      <c r="A855" s="16">
        <v>346</v>
      </c>
      <c r="B855" s="17" t="s">
        <v>1104</v>
      </c>
      <c r="C855" s="17" t="s">
        <v>124</v>
      </c>
      <c r="D855" s="17">
        <v>145.51</v>
      </c>
      <c r="E855" s="50">
        <f>Tabla5[[#This Row],[BS]]/34.02</f>
        <v>4.2771898883009989</v>
      </c>
      <c r="F855" s="52"/>
      <c r="G855" s="24">
        <f>Tabla5[[#This Row],[DIVISA]]*F855</f>
        <v>0</v>
      </c>
    </row>
    <row r="856" spans="1:7" x14ac:dyDescent="0.2">
      <c r="A856" s="16">
        <v>3103</v>
      </c>
      <c r="B856" s="17" t="s">
        <v>1010</v>
      </c>
      <c r="C856" s="17" t="s">
        <v>974</v>
      </c>
      <c r="D856" s="17">
        <v>483.08</v>
      </c>
      <c r="E856" s="50">
        <f>Tabla5[[#This Row],[BS]]/34.02</f>
        <v>14.199882422104643</v>
      </c>
      <c r="F856" s="52"/>
      <c r="G856" s="24">
        <f>Tabla5[[#This Row],[DIVISA]]*F856</f>
        <v>0</v>
      </c>
    </row>
    <row r="857" spans="1:7" x14ac:dyDescent="0.2">
      <c r="A857" s="16">
        <v>2649</v>
      </c>
      <c r="B857" s="17" t="s">
        <v>772</v>
      </c>
      <c r="C857" s="17" t="s">
        <v>33</v>
      </c>
      <c r="D857" s="17">
        <v>99</v>
      </c>
      <c r="E857" s="50">
        <f>Tabla5[[#This Row],[BS]]/34.02</f>
        <v>2.9100529100529098</v>
      </c>
      <c r="F857" s="52"/>
      <c r="G857" s="24">
        <f>Tabla5[[#This Row],[DIVISA]]*F857</f>
        <v>0</v>
      </c>
    </row>
    <row r="858" spans="1:7" x14ac:dyDescent="0.2">
      <c r="A858" s="16">
        <v>3427</v>
      </c>
      <c r="B858" s="17" t="s">
        <v>866</v>
      </c>
      <c r="C858" s="17" t="s">
        <v>27</v>
      </c>
      <c r="D858" s="17">
        <v>145.94999999999999</v>
      </c>
      <c r="E858" s="50">
        <f>Tabla5[[#This Row],[BS]]/34.02</f>
        <v>4.2901234567901225</v>
      </c>
      <c r="F858" s="54"/>
      <c r="G858" s="24">
        <f>Tabla5[[#This Row],[DIVISA]]*F858</f>
        <v>0</v>
      </c>
    </row>
    <row r="859" spans="1:7" x14ac:dyDescent="0.2">
      <c r="A859" s="16">
        <v>3063</v>
      </c>
      <c r="B859" s="17" t="s">
        <v>1011</v>
      </c>
      <c r="C859" s="17" t="s">
        <v>974</v>
      </c>
      <c r="D859" s="17">
        <v>483.08</v>
      </c>
      <c r="E859" s="50">
        <f>Tabla5[[#This Row],[BS]]/34.02</f>
        <v>14.199882422104643</v>
      </c>
      <c r="F859" s="54"/>
      <c r="G859" s="24">
        <f>Tabla5[[#This Row],[DIVISA]]*F859</f>
        <v>0</v>
      </c>
    </row>
    <row r="860" spans="1:7" x14ac:dyDescent="0.2">
      <c r="A860" s="16">
        <v>342</v>
      </c>
      <c r="B860" s="17" t="s">
        <v>1105</v>
      </c>
      <c r="C860" s="17" t="s">
        <v>124</v>
      </c>
      <c r="D860" s="17">
        <v>140.21</v>
      </c>
      <c r="E860" s="61">
        <f>Tabla5[[#This Row],[BS]]/34.02</f>
        <v>4.121399176954732</v>
      </c>
      <c r="F860" s="52"/>
      <c r="G860" s="24">
        <f>Tabla5[[#This Row],[DIVISA]]*F860</f>
        <v>0</v>
      </c>
    </row>
    <row r="861" spans="1:7" x14ac:dyDescent="0.2">
      <c r="A861" s="16">
        <v>301</v>
      </c>
      <c r="B861" s="17" t="s">
        <v>404</v>
      </c>
      <c r="C861" s="17" t="s">
        <v>94</v>
      </c>
      <c r="D861" s="17">
        <v>90.91</v>
      </c>
      <c r="E861" s="50">
        <f>Tabla5[[#This Row],[BS]]/34.02</f>
        <v>2.6722516166960606</v>
      </c>
      <c r="F861" s="53"/>
      <c r="G861" s="24">
        <f>Tabla5[[#This Row],[DIVISA]]*F861</f>
        <v>0</v>
      </c>
    </row>
    <row r="862" spans="1:7" x14ac:dyDescent="0.2">
      <c r="A862" s="16">
        <v>302</v>
      </c>
      <c r="B862" s="17" t="s">
        <v>405</v>
      </c>
      <c r="C862" s="17" t="s">
        <v>94</v>
      </c>
      <c r="D862" s="17">
        <v>121.43</v>
      </c>
      <c r="E862" s="50">
        <f>Tabla5[[#This Row],[BS]]/34.02</f>
        <v>3.5693709582598472</v>
      </c>
      <c r="F862" s="54"/>
      <c r="G862" s="24">
        <f>Tabla5[[#This Row],[DIVISA]]*F862</f>
        <v>0</v>
      </c>
    </row>
    <row r="863" spans="1:7" ht="15" customHeight="1" x14ac:dyDescent="0.25">
      <c r="A863" s="16">
        <v>2384</v>
      </c>
      <c r="B863" s="17" t="s">
        <v>688</v>
      </c>
      <c r="C863" s="17" t="s">
        <v>50</v>
      </c>
      <c r="D863" s="17">
        <v>45.93</v>
      </c>
      <c r="E863" s="50">
        <f>Tabla5[[#This Row],[BS]]/34.02</f>
        <v>1.3500881834215166</v>
      </c>
      <c r="F863" s="55"/>
      <c r="G863" s="56">
        <f>Tabla5[[#This Row],[DIVISA]]*F863</f>
        <v>0</v>
      </c>
    </row>
    <row r="864" spans="1:7" x14ac:dyDescent="0.2">
      <c r="A864" s="16">
        <v>314</v>
      </c>
      <c r="B864" s="17" t="s">
        <v>406</v>
      </c>
      <c r="C864" s="17" t="s">
        <v>40</v>
      </c>
      <c r="D864" s="17">
        <v>71.430000000000007</v>
      </c>
      <c r="E864" s="50">
        <f>Tabla5[[#This Row],[BS]]/34.02</f>
        <v>2.0996472663139332</v>
      </c>
      <c r="F864" s="53"/>
      <c r="G864" s="24">
        <f>Tabla5[[#This Row],[DIVISA]]*F864</f>
        <v>0</v>
      </c>
    </row>
    <row r="865" spans="1:7" x14ac:dyDescent="0.2">
      <c r="A865" s="16">
        <v>2421</v>
      </c>
      <c r="B865" s="17" t="s">
        <v>867</v>
      </c>
      <c r="C865" s="17" t="s">
        <v>150</v>
      </c>
      <c r="D865" s="17">
        <v>106.14</v>
      </c>
      <c r="E865" s="50">
        <f>Tabla5[[#This Row],[BS]]/34.02</f>
        <v>3.1199294532627864</v>
      </c>
      <c r="F865" s="53"/>
      <c r="G865" s="24">
        <f>Tabla5[[#This Row],[DIVISA]]*F865</f>
        <v>0</v>
      </c>
    </row>
    <row r="866" spans="1:7" x14ac:dyDescent="0.2">
      <c r="A866" s="16">
        <v>3036</v>
      </c>
      <c r="B866" s="17" t="s">
        <v>407</v>
      </c>
      <c r="C866" s="17" t="s">
        <v>33</v>
      </c>
      <c r="D866" s="17">
        <v>14.63</v>
      </c>
      <c r="E866" s="50">
        <f>Tabla5[[#This Row],[BS]]/34.02</f>
        <v>0.43004115226337447</v>
      </c>
      <c r="F866" s="52"/>
      <c r="G866" s="24">
        <f>Tabla5[[#This Row],[DIVISA]]*F866</f>
        <v>0</v>
      </c>
    </row>
    <row r="867" spans="1:7" x14ac:dyDescent="0.2">
      <c r="A867" s="16">
        <v>2619</v>
      </c>
      <c r="B867" s="17" t="s">
        <v>706</v>
      </c>
      <c r="C867" s="17" t="s">
        <v>65</v>
      </c>
      <c r="D867" s="17">
        <v>211.94</v>
      </c>
      <c r="E867" s="33">
        <f>Tabla5[[#This Row],[BS]]/34.02</f>
        <v>6.2298647854203404</v>
      </c>
      <c r="F867" s="20"/>
      <c r="G867" s="24">
        <f>Tabla5[[#This Row],[DIVISA]]*F867</f>
        <v>0</v>
      </c>
    </row>
    <row r="868" spans="1:7" x14ac:dyDescent="0.2">
      <c r="A868" s="16">
        <v>1070</v>
      </c>
      <c r="B868" s="17" t="s">
        <v>408</v>
      </c>
      <c r="C868" s="17" t="s">
        <v>409</v>
      </c>
      <c r="D868" s="17">
        <v>459.27</v>
      </c>
      <c r="E868" s="33">
        <f>Tabla5[[#This Row],[BS]]/34.02</f>
        <v>13.499999999999998</v>
      </c>
      <c r="F868" s="21"/>
      <c r="G868" s="24">
        <f>Tabla5[[#This Row],[DIVISA]]*F868</f>
        <v>0</v>
      </c>
    </row>
    <row r="869" spans="1:7" x14ac:dyDescent="0.2">
      <c r="A869" s="16">
        <v>1071</v>
      </c>
      <c r="B869" s="17" t="s">
        <v>410</v>
      </c>
      <c r="C869" s="17" t="s">
        <v>409</v>
      </c>
      <c r="D869" s="17">
        <v>459.27</v>
      </c>
      <c r="E869" s="33">
        <f>Tabla5[[#This Row],[BS]]/34.02</f>
        <v>13.499999999999998</v>
      </c>
      <c r="F869" s="20"/>
      <c r="G869" s="24">
        <f>Tabla5[[#This Row],[DIVISA]]*F869</f>
        <v>0</v>
      </c>
    </row>
    <row r="870" spans="1:7" x14ac:dyDescent="0.2">
      <c r="A870" s="16">
        <v>2370</v>
      </c>
      <c r="B870" s="17" t="s">
        <v>411</v>
      </c>
      <c r="C870" s="17" t="s">
        <v>40</v>
      </c>
      <c r="D870" s="17">
        <v>106.48</v>
      </c>
      <c r="E870" s="33">
        <f>Tabla5[[#This Row],[BS]]/34.02</f>
        <v>3.1299235743680187</v>
      </c>
      <c r="F870" s="26"/>
      <c r="G870" s="24">
        <f>Tabla5[[#This Row],[DIVISA]]*F870</f>
        <v>0</v>
      </c>
    </row>
    <row r="871" spans="1:7" x14ac:dyDescent="0.2">
      <c r="A871" s="16">
        <v>3405</v>
      </c>
      <c r="B871" s="17" t="s">
        <v>868</v>
      </c>
      <c r="C871" s="17" t="s">
        <v>716</v>
      </c>
      <c r="D871" s="17">
        <v>87.77</v>
      </c>
      <c r="E871" s="46">
        <f>Tabla5[[#This Row],[BS]]/34.02</f>
        <v>2.5799529688418574</v>
      </c>
      <c r="F871" s="47"/>
      <c r="G871" s="24">
        <f>Tabla5[[#This Row],[DIVISA]]*F871</f>
        <v>0</v>
      </c>
    </row>
    <row r="872" spans="1:7" x14ac:dyDescent="0.2">
      <c r="A872" s="16">
        <v>3404</v>
      </c>
      <c r="B872" s="17" t="s">
        <v>869</v>
      </c>
      <c r="C872" s="17" t="s">
        <v>716</v>
      </c>
      <c r="D872" s="17">
        <v>87.77</v>
      </c>
      <c r="E872" s="45">
        <f>Tabla5[[#This Row],[BS]]/34.02</f>
        <v>2.5799529688418574</v>
      </c>
      <c r="F872" s="44"/>
      <c r="G872" s="24">
        <f>Tabla5[[#This Row],[DIVISA]]*F872</f>
        <v>0</v>
      </c>
    </row>
    <row r="873" spans="1:7" x14ac:dyDescent="0.2">
      <c r="A873" s="16">
        <v>3407</v>
      </c>
      <c r="B873" s="17" t="s">
        <v>870</v>
      </c>
      <c r="C873" s="17" t="s">
        <v>716</v>
      </c>
      <c r="D873" s="17">
        <v>125.19</v>
      </c>
      <c r="E873" s="45">
        <f>Tabla5[[#This Row],[BS]]/34.02</f>
        <v>3.6798941798941796</v>
      </c>
      <c r="F873" s="44"/>
      <c r="G873" s="24">
        <f>Tabla5[[#This Row],[DIVISA]]*F873</f>
        <v>0</v>
      </c>
    </row>
    <row r="874" spans="1:7" x14ac:dyDescent="0.2">
      <c r="A874" s="16">
        <v>3403</v>
      </c>
      <c r="B874" s="17" t="s">
        <v>871</v>
      </c>
      <c r="C874" s="17" t="s">
        <v>716</v>
      </c>
      <c r="D874" s="17">
        <v>92.87</v>
      </c>
      <c r="E874" s="45">
        <f>Tabla5[[#This Row],[BS]]/34.02</f>
        <v>2.7298647854203408</v>
      </c>
      <c r="F874" s="44"/>
      <c r="G874" s="24">
        <f>Tabla5[[#This Row],[DIVISA]]*F874</f>
        <v>0</v>
      </c>
    </row>
    <row r="875" spans="1:7" x14ac:dyDescent="0.2">
      <c r="A875" s="16">
        <v>3406</v>
      </c>
      <c r="B875" s="17" t="s">
        <v>872</v>
      </c>
      <c r="C875" s="17" t="s">
        <v>716</v>
      </c>
      <c r="D875" s="17">
        <v>124.51</v>
      </c>
      <c r="E875" s="33">
        <f>Tabla5[[#This Row],[BS]]/34.02</f>
        <v>3.6599059376837153</v>
      </c>
      <c r="F875" s="21"/>
      <c r="G875" s="24">
        <f>Tabla5[[#This Row],[DIVISA]]*F875</f>
        <v>0</v>
      </c>
    </row>
    <row r="876" spans="1:7" x14ac:dyDescent="0.2">
      <c r="A876" s="16">
        <v>3402</v>
      </c>
      <c r="B876" s="17" t="s">
        <v>873</v>
      </c>
      <c r="C876" s="17" t="s">
        <v>716</v>
      </c>
      <c r="D876" s="17">
        <v>87.77</v>
      </c>
      <c r="E876" s="33">
        <f>Tabla5[[#This Row],[BS]]/34.02</f>
        <v>2.5799529688418574</v>
      </c>
      <c r="F876" s="21"/>
      <c r="G876" s="24">
        <f>Tabla5[[#This Row],[DIVISA]]*F876</f>
        <v>0</v>
      </c>
    </row>
    <row r="877" spans="1:7" x14ac:dyDescent="0.2">
      <c r="A877" s="16">
        <v>3104</v>
      </c>
      <c r="B877" s="17" t="s">
        <v>1012</v>
      </c>
      <c r="C877" s="17" t="s">
        <v>119</v>
      </c>
      <c r="D877" s="17">
        <v>498.73</v>
      </c>
      <c r="E877" s="33">
        <f>Tabla5[[#This Row],[BS]]/34.02</f>
        <v>14.659905937683714</v>
      </c>
      <c r="F877" s="20"/>
      <c r="G877" s="24">
        <f>Tabla5[[#This Row],[DIVISA]]*F877</f>
        <v>0</v>
      </c>
    </row>
    <row r="878" spans="1:7" x14ac:dyDescent="0.2">
      <c r="A878" s="16">
        <v>2572</v>
      </c>
      <c r="B878" s="17" t="s">
        <v>564</v>
      </c>
      <c r="C878" s="17" t="s">
        <v>122</v>
      </c>
      <c r="D878" s="17">
        <v>423.55</v>
      </c>
      <c r="E878" s="33">
        <f>Tabla5[[#This Row],[BS]]/34.02</f>
        <v>12.450029394473837</v>
      </c>
      <c r="F878" s="20"/>
      <c r="G878" s="24">
        <f>Tabla5[[#This Row],[DIVISA]]*F878</f>
        <v>0</v>
      </c>
    </row>
    <row r="879" spans="1:7" x14ac:dyDescent="0.2">
      <c r="A879" s="16">
        <v>3310</v>
      </c>
      <c r="B879" s="17" t="s">
        <v>594</v>
      </c>
      <c r="C879" s="17" t="s">
        <v>46</v>
      </c>
      <c r="D879" s="17">
        <v>310.60000000000002</v>
      </c>
      <c r="E879" s="33">
        <f>Tabla5[[#This Row],[BS]]/34.02</f>
        <v>9.1299235743680178</v>
      </c>
      <c r="F879" s="21"/>
      <c r="G879" s="24">
        <f>Tabla5[[#This Row],[DIVISA]]*F879</f>
        <v>0</v>
      </c>
    </row>
    <row r="880" spans="1:7" x14ac:dyDescent="0.2">
      <c r="A880" s="16">
        <v>3309</v>
      </c>
      <c r="B880" s="17" t="s">
        <v>595</v>
      </c>
      <c r="C880" s="17" t="s">
        <v>46</v>
      </c>
      <c r="D880" s="17">
        <v>230.66</v>
      </c>
      <c r="E880" s="33">
        <f>Tabla5[[#This Row],[BS]]/34.02</f>
        <v>6.7801293356848902</v>
      </c>
      <c r="F880" s="20"/>
      <c r="G880" s="24">
        <f>Tabla5[[#This Row],[DIVISA]]*F880</f>
        <v>0</v>
      </c>
    </row>
    <row r="881" spans="1:7" x14ac:dyDescent="0.2">
      <c r="A881" s="16">
        <v>739</v>
      </c>
      <c r="B881" s="17" t="s">
        <v>1053</v>
      </c>
      <c r="C881" s="17" t="s">
        <v>18</v>
      </c>
      <c r="D881" s="17">
        <v>63.62</v>
      </c>
      <c r="E881" s="33">
        <f>Tabla5[[#This Row],[BS]]/34.02</f>
        <v>1.8700764256319808</v>
      </c>
      <c r="F881" s="21"/>
      <c r="G881" s="24">
        <f>Tabla5[[#This Row],[DIVISA]]*F881</f>
        <v>0</v>
      </c>
    </row>
    <row r="882" spans="1:7" x14ac:dyDescent="0.2">
      <c r="A882" s="16">
        <v>2434</v>
      </c>
      <c r="B882" s="17" t="s">
        <v>633</v>
      </c>
      <c r="C882" s="17" t="s">
        <v>33</v>
      </c>
      <c r="D882" s="17">
        <v>15.31</v>
      </c>
      <c r="E882" s="33">
        <f>Tabla5[[#This Row],[BS]]/34.02</f>
        <v>0.45002939447383888</v>
      </c>
      <c r="F882" s="20"/>
      <c r="G882" s="24">
        <f>Tabla5[[#This Row],[DIVISA]]*F882</f>
        <v>0</v>
      </c>
    </row>
    <row r="883" spans="1:7" x14ac:dyDescent="0.2">
      <c r="A883" s="16">
        <v>1093</v>
      </c>
      <c r="B883" s="17" t="s">
        <v>634</v>
      </c>
      <c r="C883" s="17" t="s">
        <v>33</v>
      </c>
      <c r="D883" s="17">
        <v>18.03</v>
      </c>
      <c r="E883" s="33">
        <f>Tabla5[[#This Row],[BS]]/34.02</f>
        <v>0.52998236331569659</v>
      </c>
      <c r="F883" s="21"/>
      <c r="G883" s="24">
        <f>Tabla5[[#This Row],[DIVISA]]*F883</f>
        <v>0</v>
      </c>
    </row>
    <row r="884" spans="1:7" x14ac:dyDescent="0.2">
      <c r="A884" s="16">
        <v>1149</v>
      </c>
      <c r="B884" s="17" t="s">
        <v>874</v>
      </c>
      <c r="C884" s="17" t="s">
        <v>62</v>
      </c>
      <c r="D884" s="17">
        <v>8.51</v>
      </c>
      <c r="E884" s="45">
        <f>Tabla5[[#This Row],[BS]]/34.02</f>
        <v>0.25014697236919459</v>
      </c>
      <c r="F884" s="44"/>
      <c r="G884" s="24">
        <f>Tabla5[[#This Row],[DIVISA]]*F884</f>
        <v>0</v>
      </c>
    </row>
    <row r="885" spans="1:7" x14ac:dyDescent="0.2">
      <c r="A885" s="16">
        <v>44</v>
      </c>
      <c r="B885" s="17" t="s">
        <v>739</v>
      </c>
      <c r="C885" s="17" t="s">
        <v>737</v>
      </c>
      <c r="D885" s="17">
        <v>94.92</v>
      </c>
      <c r="E885" s="45">
        <f>Tabla5[[#This Row],[BS]]/34.02</f>
        <v>2.7901234567901234</v>
      </c>
      <c r="F885" s="44"/>
      <c r="G885" s="24">
        <f>Tabla5[[#This Row],[DIVISA]]*F885</f>
        <v>0</v>
      </c>
    </row>
    <row r="886" spans="1:7" x14ac:dyDescent="0.2">
      <c r="A886" s="16">
        <v>362</v>
      </c>
      <c r="B886" s="17" t="s">
        <v>1106</v>
      </c>
      <c r="C886" s="17" t="s">
        <v>168</v>
      </c>
      <c r="D886" s="17">
        <v>313.66000000000003</v>
      </c>
      <c r="E886" s="45">
        <f>Tabla5[[#This Row],[BS]]/34.02</f>
        <v>9.219870664315108</v>
      </c>
      <c r="F886" s="44"/>
      <c r="G886" s="24">
        <f>Tabla5[[#This Row],[DIVISA]]*F886</f>
        <v>0</v>
      </c>
    </row>
    <row r="887" spans="1:7" x14ac:dyDescent="0.2">
      <c r="A887" s="16">
        <v>2876</v>
      </c>
      <c r="B887" s="17" t="s">
        <v>412</v>
      </c>
      <c r="C887" s="17" t="s">
        <v>45</v>
      </c>
      <c r="D887" s="17">
        <v>153.09</v>
      </c>
      <c r="E887" s="45">
        <f>Tabla5[[#This Row],[BS]]/34.02</f>
        <v>4.5</v>
      </c>
      <c r="F887" s="44"/>
      <c r="G887" s="24">
        <f>Tabla5[[#This Row],[DIVISA]]*F887</f>
        <v>0</v>
      </c>
    </row>
    <row r="888" spans="1:7" x14ac:dyDescent="0.2">
      <c r="A888" s="16">
        <v>1082</v>
      </c>
      <c r="B888" s="17" t="s">
        <v>680</v>
      </c>
      <c r="C888" s="17" t="s">
        <v>16</v>
      </c>
      <c r="D888" s="17">
        <v>82.67</v>
      </c>
      <c r="E888" s="45">
        <f>Tabla5[[#This Row],[BS]]/34.02</f>
        <v>2.4300411522633745</v>
      </c>
      <c r="F888" s="44"/>
      <c r="G888" s="24">
        <f>Tabla5[[#This Row],[DIVISA]]*F888</f>
        <v>0</v>
      </c>
    </row>
    <row r="889" spans="1:7" x14ac:dyDescent="0.2">
      <c r="A889" s="16">
        <v>1111</v>
      </c>
      <c r="B889" s="17" t="s">
        <v>681</v>
      </c>
      <c r="C889" s="17" t="s">
        <v>16</v>
      </c>
      <c r="D889" s="17">
        <v>88.79</v>
      </c>
      <c r="E889" s="45">
        <f>Tabla5[[#This Row],[BS]]/34.02</f>
        <v>2.6099353321575545</v>
      </c>
      <c r="F889" s="44"/>
      <c r="G889" s="24">
        <f>Tabla5[[#This Row],[DIVISA]]*F889</f>
        <v>0</v>
      </c>
    </row>
    <row r="890" spans="1:7" x14ac:dyDescent="0.2">
      <c r="A890" s="16">
        <v>1107</v>
      </c>
      <c r="B890" s="17" t="s">
        <v>682</v>
      </c>
      <c r="C890" s="17" t="s">
        <v>16</v>
      </c>
      <c r="D890" s="17">
        <v>128.6</v>
      </c>
      <c r="E890" s="45">
        <f>Tabla5[[#This Row],[BS]]/34.02</f>
        <v>3.7801293356848906</v>
      </c>
      <c r="F890" s="44"/>
      <c r="G890" s="24">
        <f>Tabla5[[#This Row],[DIVISA]]*F890</f>
        <v>0</v>
      </c>
    </row>
    <row r="891" spans="1:7" x14ac:dyDescent="0.2">
      <c r="A891" s="16">
        <v>1113</v>
      </c>
      <c r="B891" s="17" t="s">
        <v>413</v>
      </c>
      <c r="C891" s="17" t="s">
        <v>16</v>
      </c>
      <c r="D891" s="17">
        <v>148.66999999999999</v>
      </c>
      <c r="E891" s="45">
        <f>Tabla5[[#This Row],[BS]]/34.02</f>
        <v>4.3700764256319804</v>
      </c>
      <c r="F891" s="44"/>
      <c r="G891" s="24">
        <f>Tabla5[[#This Row],[DIVISA]]*F891</f>
        <v>0</v>
      </c>
    </row>
    <row r="892" spans="1:7" x14ac:dyDescent="0.2">
      <c r="A892" s="16">
        <v>1083</v>
      </c>
      <c r="B892" s="17" t="s">
        <v>414</v>
      </c>
      <c r="C892" s="17" t="s">
        <v>16</v>
      </c>
      <c r="D892" s="17">
        <v>126.89</v>
      </c>
      <c r="E892" s="33">
        <f>Tabla5[[#This Row],[BS]]/34.02</f>
        <v>3.7298647854203408</v>
      </c>
      <c r="F892" s="20"/>
      <c r="G892" s="24">
        <f>Tabla5[[#This Row],[DIVISA]]*F892</f>
        <v>0</v>
      </c>
    </row>
    <row r="893" spans="1:7" x14ac:dyDescent="0.2">
      <c r="A893" s="16">
        <v>702</v>
      </c>
      <c r="B893" s="17" t="s">
        <v>415</v>
      </c>
      <c r="C893" s="17" t="s">
        <v>94</v>
      </c>
      <c r="D893" s="17">
        <v>102.22</v>
      </c>
      <c r="E893" s="33">
        <f>Tabla5[[#This Row],[BS]]/34.02</f>
        <v>3.0047031158142268</v>
      </c>
      <c r="F893" s="20"/>
      <c r="G893" s="24">
        <f>Tabla5[[#This Row],[DIVISA]]*F893</f>
        <v>0</v>
      </c>
    </row>
    <row r="894" spans="1:7" x14ac:dyDescent="0.2">
      <c r="A894" s="16">
        <v>3105</v>
      </c>
      <c r="B894" s="17" t="s">
        <v>1013</v>
      </c>
      <c r="C894" s="17" t="s">
        <v>119</v>
      </c>
      <c r="D894" s="17">
        <v>334.42</v>
      </c>
      <c r="E894" s="43">
        <f>Tabla5[[#This Row],[BS]]/34.02</f>
        <v>9.830099941211051</v>
      </c>
      <c r="F894" s="20"/>
      <c r="G894" s="24">
        <f>Tabla5[[#This Row],[DIVISA]]*F894</f>
        <v>0</v>
      </c>
    </row>
    <row r="895" spans="1:7" x14ac:dyDescent="0.2">
      <c r="A895" s="16">
        <v>1049</v>
      </c>
      <c r="B895" s="17" t="s">
        <v>416</v>
      </c>
      <c r="C895" s="17" t="s">
        <v>26</v>
      </c>
      <c r="D895" s="17">
        <v>72.459999999999994</v>
      </c>
      <c r="E895" s="33">
        <f>Tabla5[[#This Row],[BS]]/34.02</f>
        <v>2.1299235743680183</v>
      </c>
      <c r="F895" s="21"/>
      <c r="G895" s="24">
        <f>Tabla5[[#This Row],[DIVISA]]*F895</f>
        <v>0</v>
      </c>
    </row>
    <row r="896" spans="1:7" x14ac:dyDescent="0.2">
      <c r="A896" s="16">
        <v>2236</v>
      </c>
      <c r="B896" s="17" t="s">
        <v>417</v>
      </c>
      <c r="C896" s="17" t="s">
        <v>45</v>
      </c>
      <c r="D896" s="17">
        <v>188.31</v>
      </c>
      <c r="E896" s="33">
        <f>Tabla5[[#This Row],[BS]]/34.02</f>
        <v>5.5352733686067017</v>
      </c>
      <c r="F896" s="21"/>
      <c r="G896" s="24">
        <f>Tabla5[[#This Row],[DIVISA]]*F896</f>
        <v>0</v>
      </c>
    </row>
    <row r="897" spans="1:7" x14ac:dyDescent="0.2">
      <c r="A897" s="16">
        <v>672</v>
      </c>
      <c r="B897" s="17" t="s">
        <v>565</v>
      </c>
      <c r="C897" s="17" t="s">
        <v>45</v>
      </c>
      <c r="D897" s="17">
        <v>162.34</v>
      </c>
      <c r="E897" s="33">
        <f>Tabla5[[#This Row],[BS]]/34.02</f>
        <v>4.7718988830099942</v>
      </c>
      <c r="F897" s="21"/>
      <c r="G897" s="24">
        <f>Tabla5[[#This Row],[DIVISA]]*F897</f>
        <v>0</v>
      </c>
    </row>
    <row r="898" spans="1:7" x14ac:dyDescent="0.2">
      <c r="A898" s="16">
        <v>3098</v>
      </c>
      <c r="B898" s="17" t="s">
        <v>1014</v>
      </c>
      <c r="C898" s="17" t="s">
        <v>30</v>
      </c>
      <c r="D898" s="17">
        <v>146.63</v>
      </c>
      <c r="E898" s="33">
        <f>Tabla5[[#This Row],[BS]]/34.02</f>
        <v>4.3101116990005872</v>
      </c>
      <c r="F898" s="21"/>
      <c r="G898" s="24">
        <f>Tabla5[[#This Row],[DIVISA]]*F898</f>
        <v>0</v>
      </c>
    </row>
    <row r="899" spans="1:7" x14ac:dyDescent="0.2">
      <c r="A899" s="16">
        <v>2766</v>
      </c>
      <c r="B899" s="17" t="s">
        <v>418</v>
      </c>
      <c r="C899" s="17" t="s">
        <v>42</v>
      </c>
      <c r="D899" s="17">
        <v>41.5</v>
      </c>
      <c r="E899" s="33">
        <f>Tabla5[[#This Row],[BS]]/34.02</f>
        <v>1.2198706643151087</v>
      </c>
      <c r="F899" s="21"/>
      <c r="G899" s="24">
        <f>Tabla5[[#This Row],[DIVISA]]*F899</f>
        <v>0</v>
      </c>
    </row>
    <row r="900" spans="1:7" x14ac:dyDescent="0.2">
      <c r="A900" s="16">
        <v>2621</v>
      </c>
      <c r="B900" s="17" t="s">
        <v>596</v>
      </c>
      <c r="C900" s="17" t="s">
        <v>65</v>
      </c>
      <c r="D900" s="17">
        <v>156.49</v>
      </c>
      <c r="E900" s="33">
        <f>Tabla5[[#This Row],[BS]]/34.02</f>
        <v>4.5999412110523217</v>
      </c>
      <c r="F900" s="21"/>
      <c r="G900" s="24">
        <f>Tabla5[[#This Row],[DIVISA]]*F900</f>
        <v>0</v>
      </c>
    </row>
    <row r="901" spans="1:7" x14ac:dyDescent="0.2">
      <c r="A901" s="16">
        <v>881</v>
      </c>
      <c r="B901" s="17" t="s">
        <v>419</v>
      </c>
      <c r="C901" s="17" t="s">
        <v>18</v>
      </c>
      <c r="D901" s="17">
        <v>69.739999999999995</v>
      </c>
      <c r="E901" s="33">
        <f>Tabla5[[#This Row],[BS]]/34.02</f>
        <v>2.0499706055261608</v>
      </c>
      <c r="F901" s="20"/>
      <c r="G901" s="24">
        <f>Tabla5[[#This Row],[DIVISA]]*F901</f>
        <v>0</v>
      </c>
    </row>
    <row r="902" spans="1:7" x14ac:dyDescent="0.2">
      <c r="A902" s="16">
        <v>2534</v>
      </c>
      <c r="B902" s="17" t="s">
        <v>875</v>
      </c>
      <c r="C902" s="17" t="s">
        <v>46</v>
      </c>
      <c r="D902" s="17">
        <v>223.51</v>
      </c>
      <c r="E902" s="33">
        <f>Tabla5[[#This Row],[BS]]/34.02</f>
        <v>6.5699588477366246</v>
      </c>
      <c r="F902" s="21"/>
      <c r="G902" s="24">
        <f>Tabla5[[#This Row],[DIVISA]]*F902</f>
        <v>0</v>
      </c>
    </row>
    <row r="903" spans="1:7" x14ac:dyDescent="0.2">
      <c r="A903" s="16">
        <v>3317</v>
      </c>
      <c r="B903" s="17" t="s">
        <v>635</v>
      </c>
      <c r="C903" s="17" t="s">
        <v>27</v>
      </c>
      <c r="D903" s="17">
        <v>152.07</v>
      </c>
      <c r="E903" s="33">
        <f>Tabla5[[#This Row],[BS]]/34.02</f>
        <v>4.470017636684303</v>
      </c>
      <c r="F903" s="20"/>
      <c r="G903" s="24">
        <f>Tabla5[[#This Row],[DIVISA]]*F903</f>
        <v>0</v>
      </c>
    </row>
    <row r="904" spans="1:7" x14ac:dyDescent="0.2">
      <c r="A904" s="16">
        <v>673</v>
      </c>
      <c r="B904" s="17" t="s">
        <v>876</v>
      </c>
      <c r="C904" s="17" t="s">
        <v>45</v>
      </c>
      <c r="D904" s="17">
        <v>142.86000000000001</v>
      </c>
      <c r="E904" s="33">
        <f>Tabla5[[#This Row],[BS]]/34.02</f>
        <v>4.1992945326278663</v>
      </c>
      <c r="F904" s="21"/>
      <c r="G904" s="24">
        <f>Tabla5[[#This Row],[DIVISA]]*F904</f>
        <v>0</v>
      </c>
    </row>
    <row r="905" spans="1:7" x14ac:dyDescent="0.2">
      <c r="A905" s="16">
        <v>303</v>
      </c>
      <c r="B905" s="17" t="s">
        <v>420</v>
      </c>
      <c r="C905" s="17" t="s">
        <v>94</v>
      </c>
      <c r="D905" s="17">
        <v>107.79</v>
      </c>
      <c r="E905" s="33">
        <f>Tabla5[[#This Row],[BS]]/34.02</f>
        <v>3.1684303350970016</v>
      </c>
      <c r="F905" s="20"/>
      <c r="G905" s="24">
        <f>Tabla5[[#This Row],[DIVISA]]*F905</f>
        <v>0</v>
      </c>
    </row>
    <row r="906" spans="1:7" x14ac:dyDescent="0.2">
      <c r="A906" s="16">
        <v>10026</v>
      </c>
      <c r="B906" s="17" t="s">
        <v>556</v>
      </c>
      <c r="C906" s="17" t="s">
        <v>72</v>
      </c>
      <c r="D906" s="17">
        <v>2.72</v>
      </c>
      <c r="E906" s="33">
        <f>Tabla5[[#This Row],[BS]]/34.02</f>
        <v>7.9952968841857736E-2</v>
      </c>
      <c r="F906" s="20"/>
      <c r="G906" s="24">
        <f>Tabla5[[#This Row],[DIVISA]]*F906</f>
        <v>0</v>
      </c>
    </row>
    <row r="907" spans="1:7" x14ac:dyDescent="0.2">
      <c r="A907" s="16">
        <v>2300</v>
      </c>
      <c r="B907" s="17" t="s">
        <v>1031</v>
      </c>
      <c r="C907" s="17" t="s">
        <v>50</v>
      </c>
      <c r="D907" s="17">
        <v>35.380000000000003</v>
      </c>
      <c r="E907" s="33">
        <f>Tabla5[[#This Row],[BS]]/34.02</f>
        <v>1.0399764844209289</v>
      </c>
      <c r="F907" s="20"/>
      <c r="G907" s="24">
        <f>Tabla5[[#This Row],[DIVISA]]*F907</f>
        <v>0</v>
      </c>
    </row>
    <row r="908" spans="1:7" x14ac:dyDescent="0.2">
      <c r="A908" s="16">
        <v>2535</v>
      </c>
      <c r="B908" s="17" t="s">
        <v>707</v>
      </c>
      <c r="C908" s="17" t="s">
        <v>58</v>
      </c>
      <c r="D908" s="17">
        <v>81.31</v>
      </c>
      <c r="E908" s="33">
        <f>Tabla5[[#This Row],[BS]]/34.02</f>
        <v>2.3900646678424455</v>
      </c>
      <c r="F908" s="21"/>
      <c r="G908" s="24">
        <f>Tabla5[[#This Row],[DIVISA]]*F908</f>
        <v>0</v>
      </c>
    </row>
    <row r="909" spans="1:7" x14ac:dyDescent="0.2">
      <c r="A909" s="16">
        <v>2872</v>
      </c>
      <c r="B909" s="17" t="s">
        <v>421</v>
      </c>
      <c r="C909" s="17" t="s">
        <v>112</v>
      </c>
      <c r="D909" s="17">
        <v>64.3</v>
      </c>
      <c r="E909" s="33">
        <f>Tabla5[[#This Row],[BS]]/34.02</f>
        <v>1.8900646678424453</v>
      </c>
      <c r="F909" s="21"/>
      <c r="G909" s="24">
        <f>Tabla5[[#This Row],[DIVISA]]*F909</f>
        <v>0</v>
      </c>
    </row>
    <row r="910" spans="1:7" x14ac:dyDescent="0.2">
      <c r="A910" s="16">
        <v>1194</v>
      </c>
      <c r="B910" s="17" t="s">
        <v>773</v>
      </c>
      <c r="C910" s="17" t="s">
        <v>11</v>
      </c>
      <c r="D910" s="17">
        <v>118.73</v>
      </c>
      <c r="E910" s="33">
        <f>Tabla5[[#This Row],[BS]]/34.02</f>
        <v>3.4900058788947677</v>
      </c>
      <c r="F910" s="20"/>
      <c r="G910" s="24">
        <f>Tabla5[[#This Row],[DIVISA]]*F910</f>
        <v>0</v>
      </c>
    </row>
    <row r="911" spans="1:7" x14ac:dyDescent="0.2">
      <c r="A911" s="16">
        <v>516</v>
      </c>
      <c r="B911" s="17" t="s">
        <v>422</v>
      </c>
      <c r="C911" s="17" t="s">
        <v>40</v>
      </c>
      <c r="D911" s="17">
        <v>56.75</v>
      </c>
      <c r="E911" s="33">
        <f>Tabla5[[#This Row],[BS]]/34.02</f>
        <v>1.6681363903586124</v>
      </c>
      <c r="F911" s="20"/>
      <c r="G911" s="24">
        <f>Tabla5[[#This Row],[DIVISA]]*F911</f>
        <v>0</v>
      </c>
    </row>
    <row r="912" spans="1:7" x14ac:dyDescent="0.2">
      <c r="A912" s="16">
        <v>2965</v>
      </c>
      <c r="B912" s="17" t="s">
        <v>423</v>
      </c>
      <c r="C912" s="17" t="s">
        <v>30</v>
      </c>
      <c r="D912" s="17">
        <v>95.6</v>
      </c>
      <c r="E912" s="33">
        <f>Tabla5[[#This Row],[BS]]/34.02</f>
        <v>2.8101116990005877</v>
      </c>
      <c r="F912" s="21"/>
      <c r="G912" s="24">
        <f>Tabla5[[#This Row],[DIVISA]]*F912</f>
        <v>0</v>
      </c>
    </row>
    <row r="913" spans="1:7" x14ac:dyDescent="0.2">
      <c r="A913" s="16">
        <v>2938</v>
      </c>
      <c r="B913" s="17" t="s">
        <v>423</v>
      </c>
      <c r="C913" s="17" t="s">
        <v>36</v>
      </c>
      <c r="D913" s="17">
        <v>84.5</v>
      </c>
      <c r="E913" s="33">
        <f>Tabla5[[#This Row],[BS]]/34.02</f>
        <v>2.4838330393885948</v>
      </c>
      <c r="F913" s="21"/>
      <c r="G913" s="24">
        <f>Tabla5[[#This Row],[DIVISA]]*F913</f>
        <v>0</v>
      </c>
    </row>
    <row r="914" spans="1:7" x14ac:dyDescent="0.2">
      <c r="A914" s="16">
        <v>3465</v>
      </c>
      <c r="B914" s="17" t="s">
        <v>1015</v>
      </c>
      <c r="C914" s="17" t="s">
        <v>30</v>
      </c>
      <c r="D914" s="17">
        <v>188.13</v>
      </c>
      <c r="E914" s="33">
        <f>Tabla5[[#This Row],[BS]]/34.02</f>
        <v>5.5299823633156961</v>
      </c>
      <c r="F914" s="20"/>
      <c r="G914" s="24">
        <f>Tabla5[[#This Row],[DIVISA]]*F914</f>
        <v>0</v>
      </c>
    </row>
    <row r="915" spans="1:7" x14ac:dyDescent="0.2">
      <c r="A915" s="16">
        <v>437</v>
      </c>
      <c r="B915" s="17" t="s">
        <v>424</v>
      </c>
      <c r="C915" s="17" t="s">
        <v>175</v>
      </c>
      <c r="D915" s="17">
        <v>20.75</v>
      </c>
      <c r="E915" s="33">
        <f>Tabla5[[#This Row],[BS]]/34.02</f>
        <v>0.60993533215755436</v>
      </c>
      <c r="F915" s="20"/>
      <c r="G915" s="24">
        <f>Tabla5[[#This Row],[DIVISA]]*F915</f>
        <v>0</v>
      </c>
    </row>
    <row r="916" spans="1:7" x14ac:dyDescent="0.2">
      <c r="A916" s="16">
        <v>2873</v>
      </c>
      <c r="B916" s="17" t="s">
        <v>425</v>
      </c>
      <c r="C916" s="17" t="s">
        <v>112</v>
      </c>
      <c r="D916" s="17">
        <v>34.9</v>
      </c>
      <c r="E916" s="33">
        <f>Tabla5[[#This Row],[BS]]/34.02</f>
        <v>1.0258671369782479</v>
      </c>
      <c r="F916" s="21"/>
      <c r="G916" s="24">
        <f>Tabla5[[#This Row],[DIVISA]]*F916</f>
        <v>0</v>
      </c>
    </row>
    <row r="917" spans="1:7" x14ac:dyDescent="0.2">
      <c r="A917" s="16">
        <v>860</v>
      </c>
      <c r="B917" s="17" t="s">
        <v>426</v>
      </c>
      <c r="C917" s="17" t="s">
        <v>22</v>
      </c>
      <c r="D917" s="17">
        <v>29.7</v>
      </c>
      <c r="E917" s="33">
        <f>Tabla5[[#This Row],[BS]]/34.02</f>
        <v>0.87301587301587291</v>
      </c>
      <c r="F917" s="20"/>
      <c r="G917" s="24">
        <f>Tabla5[[#This Row],[DIVISA]]*F917</f>
        <v>0</v>
      </c>
    </row>
    <row r="918" spans="1:7" x14ac:dyDescent="0.2">
      <c r="A918" s="16">
        <v>257</v>
      </c>
      <c r="B918" s="17" t="s">
        <v>472</v>
      </c>
      <c r="C918" s="17" t="s">
        <v>40</v>
      </c>
      <c r="D918" s="17">
        <v>32.08</v>
      </c>
      <c r="E918" s="33">
        <f>Tabla5[[#This Row],[BS]]/34.02</f>
        <v>0.94297472075249844</v>
      </c>
      <c r="F918" s="20"/>
      <c r="G918" s="24">
        <f>Tabla5[[#This Row],[DIVISA]]*F918</f>
        <v>0</v>
      </c>
    </row>
    <row r="919" spans="1:7" x14ac:dyDescent="0.2">
      <c r="A919" s="16">
        <v>258</v>
      </c>
      <c r="B919" s="17" t="s">
        <v>505</v>
      </c>
      <c r="C919" s="17" t="s">
        <v>40</v>
      </c>
      <c r="D919" s="17">
        <v>50.58</v>
      </c>
      <c r="E919" s="33">
        <f>Tabla5[[#This Row],[BS]]/34.02</f>
        <v>1.4867724867724865</v>
      </c>
      <c r="F919" s="21"/>
      <c r="G919" s="24">
        <f>Tabla5[[#This Row],[DIVISA]]*F919</f>
        <v>0</v>
      </c>
    </row>
    <row r="920" spans="1:7" x14ac:dyDescent="0.2">
      <c r="A920" s="16">
        <v>520</v>
      </c>
      <c r="B920" s="17" t="s">
        <v>473</v>
      </c>
      <c r="C920" s="17" t="s">
        <v>40</v>
      </c>
      <c r="D920" s="17">
        <v>39.479999999999997</v>
      </c>
      <c r="E920" s="33">
        <f>Tabla5[[#This Row],[BS]]/34.02</f>
        <v>1.1604938271604937</v>
      </c>
      <c r="F920" s="21"/>
      <c r="G920" s="24">
        <f>Tabla5[[#This Row],[DIVISA]]*F920</f>
        <v>0</v>
      </c>
    </row>
    <row r="921" spans="1:7" x14ac:dyDescent="0.2">
      <c r="A921" s="16">
        <v>2350</v>
      </c>
      <c r="B921" s="17" t="s">
        <v>427</v>
      </c>
      <c r="C921" s="17" t="s">
        <v>150</v>
      </c>
      <c r="D921" s="17">
        <v>92.87</v>
      </c>
      <c r="E921" s="33">
        <f>Tabla5[[#This Row],[BS]]/34.02</f>
        <v>2.7298647854203408</v>
      </c>
      <c r="F921" s="26"/>
      <c r="G921" s="24">
        <f>Tabla5[[#This Row],[DIVISA]]*F921</f>
        <v>0</v>
      </c>
    </row>
    <row r="922" spans="1:7" x14ac:dyDescent="0.2">
      <c r="A922" s="16">
        <v>2614</v>
      </c>
      <c r="B922" s="17" t="s">
        <v>1063</v>
      </c>
      <c r="C922" s="17" t="s">
        <v>428</v>
      </c>
      <c r="D922" s="17">
        <v>23.13</v>
      </c>
      <c r="E922" s="38">
        <f>Tabla5[[#This Row],[BS]]/34.02</f>
        <v>0.67989417989417977</v>
      </c>
      <c r="F922" s="37"/>
      <c r="G922" s="24">
        <f>Tabla5[[#This Row],[DIVISA]]*F922</f>
        <v>0</v>
      </c>
    </row>
    <row r="923" spans="1:7" x14ac:dyDescent="0.2">
      <c r="A923" s="16">
        <v>799</v>
      </c>
      <c r="B923" s="17" t="s">
        <v>429</v>
      </c>
      <c r="C923" s="17" t="s">
        <v>20</v>
      </c>
      <c r="D923" s="17">
        <v>100.36</v>
      </c>
      <c r="E923" s="45">
        <f>Tabla5[[#This Row],[BS]]/34.02</f>
        <v>2.9500293944738387</v>
      </c>
      <c r="F923" s="44"/>
      <c r="G923" s="24">
        <f>Tabla5[[#This Row],[DIVISA]]*F923</f>
        <v>0</v>
      </c>
    </row>
    <row r="924" spans="1:7" x14ac:dyDescent="0.2">
      <c r="A924" s="16">
        <v>810</v>
      </c>
      <c r="B924" s="17" t="s">
        <v>430</v>
      </c>
      <c r="C924" s="17" t="s">
        <v>20</v>
      </c>
      <c r="D924" s="17">
        <v>181.67</v>
      </c>
      <c r="E924" s="45">
        <f>Tabla5[[#This Row],[BS]]/34.02</f>
        <v>5.3400940623162834</v>
      </c>
      <c r="F924" s="44"/>
      <c r="G924" s="24">
        <f>Tabla5[[#This Row],[DIVISA]]*F924</f>
        <v>0</v>
      </c>
    </row>
    <row r="925" spans="1:7" x14ac:dyDescent="0.2">
      <c r="A925" s="16">
        <v>785</v>
      </c>
      <c r="B925" s="17" t="s">
        <v>610</v>
      </c>
      <c r="C925" s="17" t="s">
        <v>20</v>
      </c>
      <c r="D925" s="17">
        <v>163.63999999999999</v>
      </c>
      <c r="E925" s="45">
        <f>Tabla5[[#This Row],[BS]]/34.02</f>
        <v>4.8101116990005872</v>
      </c>
      <c r="F925" s="44"/>
      <c r="G925" s="24">
        <f>Tabla5[[#This Row],[DIVISA]]*F925</f>
        <v>0</v>
      </c>
    </row>
    <row r="926" spans="1:7" x14ac:dyDescent="0.2">
      <c r="A926" s="16">
        <v>2804</v>
      </c>
      <c r="B926" s="17" t="s">
        <v>431</v>
      </c>
      <c r="C926" s="17" t="s">
        <v>20</v>
      </c>
      <c r="D926" s="17">
        <v>124.17</v>
      </c>
      <c r="E926" s="45">
        <f>Tabla5[[#This Row],[BS]]/34.02</f>
        <v>3.649911816578483</v>
      </c>
      <c r="F926" s="44"/>
      <c r="G926" s="24">
        <f>Tabla5[[#This Row],[DIVISA]]*F926</f>
        <v>0</v>
      </c>
    </row>
    <row r="927" spans="1:7" x14ac:dyDescent="0.2">
      <c r="A927" s="16">
        <v>3325</v>
      </c>
      <c r="B927" s="17" t="s">
        <v>1121</v>
      </c>
      <c r="C927" s="17" t="s">
        <v>72</v>
      </c>
      <c r="D927" s="17">
        <v>22.11</v>
      </c>
      <c r="E927" s="33">
        <f>Tabla5[[#This Row],[BS]]/34.02</f>
        <v>0.64991181657848318</v>
      </c>
      <c r="F927" s="26"/>
      <c r="G927" s="24">
        <f>Tabla5[[#This Row],[DIVISA]]*F927</f>
        <v>0</v>
      </c>
    </row>
    <row r="928" spans="1:7" x14ac:dyDescent="0.2">
      <c r="A928" s="16">
        <v>3384</v>
      </c>
      <c r="B928" s="17" t="s">
        <v>727</v>
      </c>
      <c r="C928" s="17" t="s">
        <v>72</v>
      </c>
      <c r="D928" s="17">
        <v>22.11</v>
      </c>
      <c r="E928" s="33">
        <f>Tabla5[[#This Row],[BS]]/34.02</f>
        <v>0.64991181657848318</v>
      </c>
      <c r="F928" s="26"/>
      <c r="G928" s="24">
        <f>Tabla5[[#This Row],[DIVISA]]*F928</f>
        <v>0</v>
      </c>
    </row>
    <row r="929" spans="1:7" x14ac:dyDescent="0.2">
      <c r="A929" s="16">
        <v>3385</v>
      </c>
      <c r="B929" s="17" t="s">
        <v>877</v>
      </c>
      <c r="C929" s="17" t="s">
        <v>72</v>
      </c>
      <c r="D929" s="17">
        <v>75.86</v>
      </c>
      <c r="E929" s="33">
        <f>Tabla5[[#This Row],[BS]]/34.02</f>
        <v>2.2298647854203408</v>
      </c>
      <c r="F929" s="20"/>
      <c r="G929" s="24">
        <f>Tabla5[[#This Row],[DIVISA]]*F929</f>
        <v>0</v>
      </c>
    </row>
    <row r="930" spans="1:7" x14ac:dyDescent="0.2">
      <c r="A930" s="16">
        <v>3386</v>
      </c>
      <c r="B930" s="17" t="s">
        <v>728</v>
      </c>
      <c r="C930" s="17" t="s">
        <v>72</v>
      </c>
      <c r="D930" s="17">
        <v>75.52</v>
      </c>
      <c r="E930" s="45">
        <f>Tabla5[[#This Row],[BS]]/34.02</f>
        <v>2.2198706643151085</v>
      </c>
      <c r="F930" s="44"/>
      <c r="G930" s="24">
        <f>Tabla5[[#This Row],[DIVISA]]*F930</f>
        <v>0</v>
      </c>
    </row>
    <row r="931" spans="1:7" x14ac:dyDescent="0.2">
      <c r="A931" s="16">
        <v>3387</v>
      </c>
      <c r="B931" s="17" t="s">
        <v>729</v>
      </c>
      <c r="C931" s="17" t="s">
        <v>72</v>
      </c>
      <c r="D931" s="17">
        <v>75.180000000000007</v>
      </c>
      <c r="E931" s="33">
        <f>Tabla5[[#This Row],[BS]]/34.02</f>
        <v>2.2098765432098766</v>
      </c>
      <c r="F931" s="26"/>
      <c r="G931" s="24">
        <f>Tabla5[[#This Row],[DIVISA]]*F931</f>
        <v>0</v>
      </c>
    </row>
    <row r="932" spans="1:7" x14ac:dyDescent="0.2">
      <c r="A932" s="16">
        <v>3508</v>
      </c>
      <c r="B932" s="17" t="s">
        <v>1064</v>
      </c>
      <c r="C932" s="17" t="s">
        <v>428</v>
      </c>
      <c r="D932" s="17">
        <v>75.180000000000007</v>
      </c>
      <c r="E932" s="33">
        <f>Tabla5[[#This Row],[BS]]/34.02</f>
        <v>2.2098765432098766</v>
      </c>
      <c r="F932" s="26"/>
      <c r="G932" s="24">
        <f>Tabla5[[#This Row],[DIVISA]]*F932</f>
        <v>0</v>
      </c>
    </row>
    <row r="933" spans="1:7" x14ac:dyDescent="0.2">
      <c r="A933" s="16">
        <v>3127</v>
      </c>
      <c r="B933" s="17" t="s">
        <v>1016</v>
      </c>
      <c r="C933" s="17" t="s">
        <v>119</v>
      </c>
      <c r="D933" s="17">
        <v>579.36</v>
      </c>
      <c r="E933" s="33">
        <f>Tabla5[[#This Row],[BS]]/34.02</f>
        <v>17.029982363315696</v>
      </c>
      <c r="F933" s="26"/>
      <c r="G933" s="24">
        <f>Tabla5[[#This Row],[DIVISA]]*F933</f>
        <v>0</v>
      </c>
    </row>
    <row r="934" spans="1:7" x14ac:dyDescent="0.2">
      <c r="A934" s="16">
        <v>2874</v>
      </c>
      <c r="B934" s="17" t="s">
        <v>432</v>
      </c>
      <c r="C934" s="17" t="s">
        <v>112</v>
      </c>
      <c r="D934" s="17">
        <v>120.6</v>
      </c>
      <c r="E934" s="33">
        <f>Tabla5[[#This Row],[BS]]/34.02</f>
        <v>3.5449735449735447</v>
      </c>
      <c r="F934" s="26"/>
      <c r="G934" s="24">
        <f>Tabla5[[#This Row],[DIVISA]]*F934</f>
        <v>0</v>
      </c>
    </row>
    <row r="935" spans="1:7" x14ac:dyDescent="0.2">
      <c r="A935" s="16">
        <v>741</v>
      </c>
      <c r="B935" s="17" t="s">
        <v>433</v>
      </c>
      <c r="C935" s="17" t="s">
        <v>18</v>
      </c>
      <c r="D935" s="17">
        <v>94.24</v>
      </c>
      <c r="E935" s="33">
        <f>Tabla5[[#This Row],[BS]]/34.02</f>
        <v>2.7701352145796587</v>
      </c>
      <c r="F935" s="21"/>
      <c r="G935" s="24">
        <f>Tabla5[[#This Row],[DIVISA]]*F935</f>
        <v>0</v>
      </c>
    </row>
    <row r="936" spans="1:7" x14ac:dyDescent="0.2">
      <c r="A936" s="16">
        <v>2127</v>
      </c>
      <c r="B936" s="17" t="s">
        <v>434</v>
      </c>
      <c r="C936" s="17" t="s">
        <v>65</v>
      </c>
      <c r="D936" s="17">
        <v>331.35</v>
      </c>
      <c r="E936" s="33">
        <f>Tabla5[[#This Row],[BS]]/34.02</f>
        <v>9.7398589065255727</v>
      </c>
      <c r="F936" s="21"/>
      <c r="G936" s="24">
        <f>Tabla5[[#This Row],[DIVISA]]*F936</f>
        <v>0</v>
      </c>
    </row>
    <row r="937" spans="1:7" x14ac:dyDescent="0.2">
      <c r="A937" s="16">
        <v>2059</v>
      </c>
      <c r="B937" s="17" t="s">
        <v>487</v>
      </c>
      <c r="C937" s="17" t="s">
        <v>46</v>
      </c>
      <c r="D937" s="17">
        <v>33</v>
      </c>
      <c r="E937" s="33">
        <f>Tabla5[[#This Row],[BS]]/34.02</f>
        <v>0.9700176366843033</v>
      </c>
      <c r="F937" s="21"/>
      <c r="G937" s="24">
        <f>Tabla5[[#This Row],[DIVISA]]*F937</f>
        <v>0</v>
      </c>
    </row>
    <row r="938" spans="1:7" x14ac:dyDescent="0.2">
      <c r="A938" s="16">
        <v>3378</v>
      </c>
      <c r="B938" s="17" t="s">
        <v>708</v>
      </c>
      <c r="C938" s="17" t="s">
        <v>46</v>
      </c>
      <c r="D938" s="17">
        <v>81.31</v>
      </c>
      <c r="E938" s="33">
        <f>Tabla5[[#This Row],[BS]]/34.02</f>
        <v>2.3900646678424455</v>
      </c>
      <c r="F938" s="26"/>
      <c r="G938" s="24">
        <f>Tabla5[[#This Row],[DIVISA]]*F938</f>
        <v>0</v>
      </c>
    </row>
    <row r="939" spans="1:7" x14ac:dyDescent="0.2">
      <c r="A939" s="16">
        <v>2060</v>
      </c>
      <c r="B939" s="17" t="s">
        <v>488</v>
      </c>
      <c r="C939" s="17" t="s">
        <v>46</v>
      </c>
      <c r="D939" s="17">
        <v>193.57</v>
      </c>
      <c r="E939" s="33">
        <f>Tabla5[[#This Row],[BS]]/34.02</f>
        <v>5.689888300999411</v>
      </c>
      <c r="F939" s="20"/>
      <c r="G939" s="24">
        <f>Tabla5[[#This Row],[DIVISA]]*F939</f>
        <v>0</v>
      </c>
    </row>
    <row r="940" spans="1:7" x14ac:dyDescent="0.2">
      <c r="A940" s="16">
        <v>2303</v>
      </c>
      <c r="B940" s="17" t="s">
        <v>435</v>
      </c>
      <c r="C940" s="17" t="s">
        <v>18</v>
      </c>
      <c r="D940" s="17">
        <v>90.49</v>
      </c>
      <c r="E940" s="33">
        <f>Tabla5[[#This Row],[BS]]/34.02</f>
        <v>2.6599059376837149</v>
      </c>
      <c r="F940" s="20"/>
      <c r="G940" s="24">
        <f>Tabla5[[#This Row],[DIVISA]]*F940</f>
        <v>0</v>
      </c>
    </row>
    <row r="941" spans="1:7" x14ac:dyDescent="0.2">
      <c r="A941" s="16">
        <v>3363</v>
      </c>
      <c r="B941" s="17" t="s">
        <v>683</v>
      </c>
      <c r="C941" s="17" t="s">
        <v>642</v>
      </c>
      <c r="D941" s="17">
        <v>109.58</v>
      </c>
      <c r="E941" s="33">
        <f>Tabla5[[#This Row],[BS]]/34.02</f>
        <v>3.2210464432686652</v>
      </c>
      <c r="F941" s="21"/>
      <c r="G941" s="24">
        <f>Tabla5[[#This Row],[DIVISA]]*F941</f>
        <v>0</v>
      </c>
    </row>
    <row r="942" spans="1:7" x14ac:dyDescent="0.2">
      <c r="A942" s="16">
        <v>743</v>
      </c>
      <c r="B942" s="17" t="s">
        <v>436</v>
      </c>
      <c r="C942" s="17" t="s">
        <v>18</v>
      </c>
      <c r="D942" s="17">
        <v>100.7</v>
      </c>
      <c r="E942" s="33">
        <f>Tabla5[[#This Row],[BS]]/34.02</f>
        <v>2.9600235155790711</v>
      </c>
      <c r="F942" s="21"/>
      <c r="G942" s="24">
        <f>Tabla5[[#This Row],[DIVISA]]*F942</f>
        <v>0</v>
      </c>
    </row>
    <row r="943" spans="1:7" x14ac:dyDescent="0.2">
      <c r="A943" s="16">
        <v>3364</v>
      </c>
      <c r="B943" s="17" t="s">
        <v>684</v>
      </c>
      <c r="C943" s="17" t="s">
        <v>642</v>
      </c>
      <c r="D943" s="17">
        <v>59.64</v>
      </c>
      <c r="E943" s="33">
        <f>Tabla5[[#This Row],[BS]]/34.02</f>
        <v>1.7530864197530862</v>
      </c>
      <c r="F943" s="20"/>
      <c r="G943" s="24">
        <f>Tabla5[[#This Row],[DIVISA]]*F943</f>
        <v>0</v>
      </c>
    </row>
    <row r="944" spans="1:7" x14ac:dyDescent="0.2">
      <c r="A944" s="16">
        <v>305</v>
      </c>
      <c r="B944" s="17" t="s">
        <v>437</v>
      </c>
      <c r="C944" s="17" t="s">
        <v>94</v>
      </c>
      <c r="D944" s="17">
        <v>160.06</v>
      </c>
      <c r="E944" s="33">
        <f>Tabla5[[#This Row],[BS]]/34.02</f>
        <v>4.70487948265726</v>
      </c>
      <c r="F944" s="20"/>
      <c r="G944" s="24">
        <f>Tabla5[[#This Row],[DIVISA]]*F944</f>
        <v>0</v>
      </c>
    </row>
    <row r="945" spans="1:9" x14ac:dyDescent="0.2">
      <c r="A945" s="16">
        <v>2164</v>
      </c>
      <c r="B945" s="17" t="s">
        <v>597</v>
      </c>
      <c r="C945" s="17" t="s">
        <v>65</v>
      </c>
      <c r="D945" s="17">
        <v>185.75</v>
      </c>
      <c r="E945" s="33">
        <f>Tabla5[[#This Row],[BS]]/34.02</f>
        <v>5.4600235155790706</v>
      </c>
      <c r="F945" s="21"/>
      <c r="G945" s="24">
        <f>Tabla5[[#This Row],[DIVISA]]*F945</f>
        <v>0</v>
      </c>
    </row>
    <row r="946" spans="1:9" x14ac:dyDescent="0.2">
      <c r="A946" s="16">
        <v>2136</v>
      </c>
      <c r="B946" s="17" t="s">
        <v>438</v>
      </c>
      <c r="C946" s="17" t="s">
        <v>65</v>
      </c>
      <c r="D946" s="17">
        <v>265.02</v>
      </c>
      <c r="E946" s="33">
        <f>Tabla5[[#This Row],[BS]]/34.02</f>
        <v>7.7901234567901225</v>
      </c>
      <c r="F946" s="20"/>
      <c r="G946" s="24">
        <f>Tabla5[[#This Row],[DIVISA]]*F946</f>
        <v>0</v>
      </c>
    </row>
    <row r="947" spans="1:9" x14ac:dyDescent="0.2">
      <c r="A947" s="16">
        <v>2875</v>
      </c>
      <c r="B947" s="17" t="s">
        <v>439</v>
      </c>
      <c r="C947" s="17" t="s">
        <v>112</v>
      </c>
      <c r="D947" s="17">
        <v>117.54</v>
      </c>
      <c r="E947" s="33">
        <f>Tabla5[[#This Row],[BS]]/34.02</f>
        <v>3.4550264550264549</v>
      </c>
      <c r="F947" s="20"/>
      <c r="G947" s="24">
        <f>Tabla5[[#This Row],[DIVISA]]*F947</f>
        <v>0</v>
      </c>
    </row>
    <row r="948" spans="1:9" x14ac:dyDescent="0.2">
      <c r="A948" s="16">
        <v>883</v>
      </c>
      <c r="B948" s="17" t="s">
        <v>440</v>
      </c>
      <c r="C948" s="17" t="s">
        <v>18</v>
      </c>
      <c r="D948" s="17">
        <v>73.48</v>
      </c>
      <c r="E948" s="33">
        <f>Tabla5[[#This Row],[BS]]/34.02</f>
        <v>2.1599059376837153</v>
      </c>
      <c r="F948" s="21"/>
      <c r="G948" s="24">
        <f>Tabla5[[#This Row],[DIVISA]]*F948</f>
        <v>0</v>
      </c>
    </row>
    <row r="949" spans="1:9" ht="15.75" x14ac:dyDescent="0.25">
      <c r="A949" s="16">
        <v>2306</v>
      </c>
      <c r="B949" s="17" t="s">
        <v>638</v>
      </c>
      <c r="C949" s="17" t="s">
        <v>18</v>
      </c>
      <c r="D949" s="17">
        <v>71.099999999999994</v>
      </c>
      <c r="E949" s="33">
        <f>Tabla5[[#This Row],[BS]]/34.02</f>
        <v>2.0899470899470898</v>
      </c>
      <c r="F949" s="20"/>
      <c r="G949" s="24">
        <f>Tabla5[[#This Row],[DIVISA]]*F949</f>
        <v>0</v>
      </c>
      <c r="H949" s="13"/>
    </row>
    <row r="950" spans="1:9" x14ac:dyDescent="0.2">
      <c r="A950" s="16">
        <v>3170</v>
      </c>
      <c r="B950" s="17" t="s">
        <v>441</v>
      </c>
      <c r="C950" s="17" t="s">
        <v>18</v>
      </c>
      <c r="D950" s="17">
        <v>97.3</v>
      </c>
      <c r="E950" s="33">
        <f>Tabla5[[#This Row],[BS]]/34.02</f>
        <v>2.8600823045267485</v>
      </c>
      <c r="F950" s="20"/>
      <c r="G950" s="24">
        <f>Tabla5[[#This Row],[DIVISA]]*F950</f>
        <v>0</v>
      </c>
      <c r="H950" s="11"/>
    </row>
    <row r="951" spans="1:9" x14ac:dyDescent="0.2">
      <c r="A951" s="16">
        <v>2082</v>
      </c>
      <c r="B951" s="17" t="s">
        <v>1087</v>
      </c>
      <c r="C951" s="17" t="s">
        <v>40</v>
      </c>
      <c r="D951" s="17">
        <v>118.44</v>
      </c>
      <c r="E951" s="33">
        <f>Tabla5[[#This Row],[BS]]/34.02</f>
        <v>3.481481481481481</v>
      </c>
      <c r="F951" s="20"/>
      <c r="G951" s="24">
        <f>Tabla5[[#This Row],[DIVISA]]*F951</f>
        <v>0</v>
      </c>
      <c r="H951" s="11"/>
      <c r="I951" s="11"/>
    </row>
    <row r="952" spans="1:9" x14ac:dyDescent="0.2">
      <c r="A952" s="16">
        <v>3107</v>
      </c>
      <c r="B952" s="17" t="s">
        <v>1017</v>
      </c>
      <c r="C952" s="17" t="s">
        <v>119</v>
      </c>
      <c r="D952" s="17">
        <v>102.4</v>
      </c>
      <c r="E952" s="33">
        <f>Tabla5[[#This Row],[BS]]/34.02</f>
        <v>3.0099941211052319</v>
      </c>
      <c r="F952" s="21"/>
      <c r="G952" s="24">
        <f>Tabla5[[#This Row],[DIVISA]]*F952</f>
        <v>0</v>
      </c>
      <c r="H952" s="11"/>
    </row>
    <row r="953" spans="1:9" x14ac:dyDescent="0.2">
      <c r="A953" s="16">
        <v>2344</v>
      </c>
      <c r="B953" s="17" t="s">
        <v>621</v>
      </c>
      <c r="C953" s="17" t="s">
        <v>103</v>
      </c>
      <c r="D953" s="17">
        <v>59.54</v>
      </c>
      <c r="E953" s="33">
        <f>Tabla5[[#This Row],[BS]]/34.02</f>
        <v>1.7501469723691945</v>
      </c>
      <c r="F953" s="21"/>
      <c r="G953" s="24">
        <f>Tabla5[[#This Row],[DIVISA]]*F953</f>
        <v>0</v>
      </c>
      <c r="H953" s="11"/>
    </row>
    <row r="954" spans="1:9" x14ac:dyDescent="0.2">
      <c r="A954" s="16">
        <v>3298</v>
      </c>
      <c r="B954" s="17" t="s">
        <v>598</v>
      </c>
      <c r="C954" s="17" t="s">
        <v>36</v>
      </c>
      <c r="D954" s="17">
        <v>114.33</v>
      </c>
      <c r="E954" s="33">
        <f>Tabla5[[#This Row],[BS]]/34.02</f>
        <v>3.3606701940035268</v>
      </c>
      <c r="F954" s="21"/>
      <c r="G954" s="24">
        <f>Tabla5[[#This Row],[DIVISA]]*F954</f>
        <v>0</v>
      </c>
      <c r="H954" s="11"/>
    </row>
    <row r="955" spans="1:9" x14ac:dyDescent="0.2">
      <c r="A955" s="16">
        <v>512</v>
      </c>
      <c r="B955" s="17" t="s">
        <v>442</v>
      </c>
      <c r="C955" s="17" t="s">
        <v>94</v>
      </c>
      <c r="D955" s="17">
        <v>86.1</v>
      </c>
      <c r="E955" s="33">
        <f>Tabla5[[#This Row],[BS]]/34.02</f>
        <v>2.5308641975308639</v>
      </c>
      <c r="F955" s="20"/>
      <c r="G955" s="24">
        <f>Tabla5[[#This Row],[DIVISA]]*F955</f>
        <v>0</v>
      </c>
      <c r="H955" s="11"/>
    </row>
    <row r="956" spans="1:9" x14ac:dyDescent="0.2">
      <c r="A956" s="16">
        <v>2983</v>
      </c>
      <c r="B956" s="17" t="s">
        <v>1018</v>
      </c>
      <c r="C956" s="17" t="s">
        <v>119</v>
      </c>
      <c r="D956" s="17">
        <v>267.06</v>
      </c>
      <c r="E956" s="33">
        <f>Tabla5[[#This Row],[BS]]/34.02</f>
        <v>7.8500881834215157</v>
      </c>
      <c r="F956" s="21"/>
      <c r="G956" s="24">
        <f>Tabla5[[#This Row],[DIVISA]]*F956</f>
        <v>0</v>
      </c>
      <c r="H956" s="11"/>
    </row>
    <row r="957" spans="1:9" x14ac:dyDescent="0.2">
      <c r="A957" s="16">
        <v>3045</v>
      </c>
      <c r="B957" s="17" t="s">
        <v>1019</v>
      </c>
      <c r="C957" s="17" t="s">
        <v>119</v>
      </c>
      <c r="D957" s="17">
        <v>197.66</v>
      </c>
      <c r="E957" s="33">
        <f>Tabla5[[#This Row],[BS]]/34.02</f>
        <v>5.8101116990005872</v>
      </c>
      <c r="F957" s="21"/>
      <c r="G957" s="24">
        <f>Tabla5[[#This Row],[DIVISA]]*F957</f>
        <v>0</v>
      </c>
      <c r="H957" s="11"/>
    </row>
    <row r="958" spans="1:9" x14ac:dyDescent="0.2">
      <c r="A958" s="16">
        <v>515</v>
      </c>
      <c r="B958" s="17" t="s">
        <v>443</v>
      </c>
      <c r="C958" s="17" t="s">
        <v>94</v>
      </c>
      <c r="D958" s="17">
        <v>115.91</v>
      </c>
      <c r="E958" s="33">
        <f>Tabla5[[#This Row],[BS]]/34.02</f>
        <v>3.4071134626690176</v>
      </c>
      <c r="F958" s="20"/>
      <c r="G958" s="24">
        <f>Tabla5[[#This Row],[DIVISA]]*F958</f>
        <v>0</v>
      </c>
      <c r="H958" s="11"/>
    </row>
    <row r="959" spans="1:9" x14ac:dyDescent="0.2">
      <c r="A959" s="16">
        <v>674</v>
      </c>
      <c r="B959" s="17" t="s">
        <v>444</v>
      </c>
      <c r="C959" s="17" t="s">
        <v>45</v>
      </c>
      <c r="D959" s="17">
        <v>83.12</v>
      </c>
      <c r="E959" s="33">
        <f>Tabla5[[#This Row],[BS]]/34.02</f>
        <v>2.4432686654908875</v>
      </c>
      <c r="F959" s="21"/>
      <c r="G959" s="24">
        <f>Tabla5[[#This Row],[DIVISA]]*F959</f>
        <v>0</v>
      </c>
      <c r="H959" s="11"/>
    </row>
    <row r="960" spans="1:9" x14ac:dyDescent="0.2">
      <c r="A960" s="16">
        <v>3140</v>
      </c>
      <c r="B960" s="17" t="s">
        <v>1020</v>
      </c>
      <c r="C960" s="17" t="s">
        <v>30</v>
      </c>
      <c r="D960" s="17">
        <v>267.74</v>
      </c>
      <c r="E960" s="33">
        <f>Tabla5[[#This Row],[BS]]/34.02</f>
        <v>7.8700764256319804</v>
      </c>
      <c r="F960" s="21"/>
      <c r="G960" s="24">
        <f>Tabla5[[#This Row],[DIVISA]]*F960</f>
        <v>0</v>
      </c>
      <c r="H960" s="11"/>
    </row>
    <row r="961" spans="1:10" ht="15.75" x14ac:dyDescent="0.25">
      <c r="A961" s="16">
        <v>1066</v>
      </c>
      <c r="B961" s="17" t="s">
        <v>878</v>
      </c>
      <c r="C961" s="17" t="s">
        <v>86</v>
      </c>
      <c r="D961" s="17">
        <v>193.78</v>
      </c>
      <c r="E961" s="33">
        <f>Tabla5[[#This Row],[BS]]/34.02</f>
        <v>5.6960611405055843</v>
      </c>
      <c r="F961" s="57"/>
      <c r="G961" s="56">
        <f>Tabla5[[#This Row],[DIVISA]]*F961</f>
        <v>0</v>
      </c>
      <c r="H961" s="13"/>
      <c r="I961" s="13"/>
      <c r="J961" s="13"/>
    </row>
    <row r="962" spans="1:10" x14ac:dyDescent="0.2">
      <c r="A962" s="16">
        <v>2245</v>
      </c>
      <c r="B962" s="17" t="s">
        <v>445</v>
      </c>
      <c r="C962" s="17" t="s">
        <v>12</v>
      </c>
      <c r="D962" s="17">
        <v>98.32</v>
      </c>
      <c r="E962" s="33">
        <f>Tabla5[[#This Row],[BS]]/34.02</f>
        <v>2.8900646678424451</v>
      </c>
      <c r="F962" s="26"/>
      <c r="G962" s="24">
        <f>Tabla5[[#This Row],[DIVISA]]*F962</f>
        <v>0</v>
      </c>
      <c r="H962" s="11"/>
    </row>
    <row r="963" spans="1:10" x14ac:dyDescent="0.2">
      <c r="A963" s="16">
        <v>3236</v>
      </c>
      <c r="B963" s="17" t="s">
        <v>1107</v>
      </c>
      <c r="C963" s="17" t="s">
        <v>46</v>
      </c>
      <c r="D963" s="17">
        <v>62.6</v>
      </c>
      <c r="E963" s="33">
        <f>Tabla5[[#This Row],[BS]]/34.02</f>
        <v>1.8400940623162845</v>
      </c>
      <c r="F963" s="26"/>
      <c r="G963" s="24">
        <f>Tabla5[[#This Row],[DIVISA]]*F963</f>
        <v>0</v>
      </c>
      <c r="H963" s="11"/>
    </row>
    <row r="964" spans="1:10" x14ac:dyDescent="0.2">
      <c r="A964" s="16">
        <v>2130</v>
      </c>
      <c r="B964" s="17" t="s">
        <v>599</v>
      </c>
      <c r="C964" s="17" t="s">
        <v>65</v>
      </c>
      <c r="D964" s="17">
        <v>198.68</v>
      </c>
      <c r="E964" s="45">
        <f>Tabla5[[#This Row],[BS]]/34.02</f>
        <v>5.8400940623162843</v>
      </c>
      <c r="F964" s="44"/>
      <c r="G964" s="24">
        <f>Tabla5[[#This Row],[DIVISA]]*F964</f>
        <v>0</v>
      </c>
      <c r="H964" s="11"/>
      <c r="I964" s="11"/>
      <c r="J964" s="11"/>
    </row>
    <row r="965" spans="1:10" x14ac:dyDescent="0.2">
      <c r="A965" s="16">
        <v>2196</v>
      </c>
      <c r="B965" s="17" t="s">
        <v>446</v>
      </c>
      <c r="C965" s="17" t="s">
        <v>33</v>
      </c>
      <c r="D965" s="17">
        <v>75.86</v>
      </c>
      <c r="E965" s="33">
        <f>Tabla5[[#This Row],[BS]]/34.02</f>
        <v>2.2298647854203408</v>
      </c>
      <c r="F965" s="20"/>
      <c r="G965" s="24">
        <f>Tabla5[[#This Row],[DIVISA]]*F965</f>
        <v>0</v>
      </c>
    </row>
    <row r="966" spans="1:10" x14ac:dyDescent="0.2">
      <c r="A966" s="16">
        <v>2062</v>
      </c>
      <c r="B966" s="17" t="s">
        <v>879</v>
      </c>
      <c r="C966" s="17" t="s">
        <v>58</v>
      </c>
      <c r="D966" s="17">
        <v>123.15</v>
      </c>
      <c r="E966" s="33">
        <f>Tabla5[[#This Row],[BS]]/34.02</f>
        <v>3.6199294532627864</v>
      </c>
      <c r="F966" s="21"/>
      <c r="G966" s="24">
        <f>Tabla5[[#This Row],[DIVISA]]*F966</f>
        <v>0</v>
      </c>
    </row>
    <row r="967" spans="1:10" x14ac:dyDescent="0.2">
      <c r="A967" s="16">
        <v>3456</v>
      </c>
      <c r="B967" s="17" t="s">
        <v>1021</v>
      </c>
      <c r="C967" s="17" t="s">
        <v>30</v>
      </c>
      <c r="D967" s="17">
        <v>188.47</v>
      </c>
      <c r="E967" s="33">
        <f>Tabla5[[#This Row],[BS]]/34.02</f>
        <v>5.5399764844209285</v>
      </c>
      <c r="F967" s="20"/>
      <c r="G967" s="24">
        <f>Tabla5[[#This Row],[DIVISA]]*F967</f>
        <v>0</v>
      </c>
    </row>
    <row r="968" spans="1:10" x14ac:dyDescent="0.2">
      <c r="A968" s="16">
        <v>3454</v>
      </c>
      <c r="B968" s="17" t="s">
        <v>1024</v>
      </c>
      <c r="C968" s="17" t="s">
        <v>30</v>
      </c>
      <c r="D968" s="17">
        <v>136.76</v>
      </c>
      <c r="E968" s="33">
        <f>Tabla5[[#This Row],[BS]]/34.02</f>
        <v>4.0199882422104638</v>
      </c>
      <c r="F968" s="20"/>
      <c r="G968" s="24">
        <f>Tabla5[[#This Row],[DIVISA]]*F968</f>
        <v>0</v>
      </c>
    </row>
    <row r="969" spans="1:10" x14ac:dyDescent="0.2">
      <c r="A969" s="16">
        <v>3448</v>
      </c>
      <c r="B969" s="17" t="s">
        <v>1025</v>
      </c>
      <c r="C969" s="17" t="s">
        <v>30</v>
      </c>
      <c r="D969" s="17">
        <v>112.61</v>
      </c>
      <c r="E969" s="33">
        <f>Tabla5[[#This Row],[BS]]/34.02</f>
        <v>3.3101116990005877</v>
      </c>
      <c r="F969" s="20"/>
      <c r="G969" s="24">
        <f>Tabla5[[#This Row],[DIVISA]]*F969</f>
        <v>0</v>
      </c>
    </row>
    <row r="970" spans="1:10" x14ac:dyDescent="0.2">
      <c r="A970" s="16">
        <v>3504</v>
      </c>
      <c r="B970" s="17" t="s">
        <v>1022</v>
      </c>
      <c r="C970" s="17" t="s">
        <v>30</v>
      </c>
      <c r="D970" s="17">
        <v>221.47</v>
      </c>
      <c r="E970" s="45">
        <f>Tabla5[[#This Row],[BS]]/34.02</f>
        <v>6.5099941211052315</v>
      </c>
      <c r="F970" s="44"/>
      <c r="G970" s="24">
        <f>Tabla5[[#This Row],[DIVISA]]*F970</f>
        <v>0</v>
      </c>
    </row>
    <row r="971" spans="1:10" x14ac:dyDescent="0.2">
      <c r="A971" s="16">
        <v>3499</v>
      </c>
      <c r="B971" s="17" t="s">
        <v>1023</v>
      </c>
      <c r="C971" s="17" t="s">
        <v>30</v>
      </c>
      <c r="D971" s="17">
        <v>109.54</v>
      </c>
      <c r="E971" s="45">
        <f>Tabla5[[#This Row],[BS]]/34.02</f>
        <v>3.2198706643151085</v>
      </c>
      <c r="F971" s="44"/>
      <c r="G971" s="24">
        <f>Tabla5[[#This Row],[DIVISA]]*F971</f>
        <v>0</v>
      </c>
    </row>
    <row r="972" spans="1:10" x14ac:dyDescent="0.2">
      <c r="A972" s="16">
        <v>3119</v>
      </c>
      <c r="B972" s="17" t="s">
        <v>1026</v>
      </c>
      <c r="C972" s="17" t="s">
        <v>30</v>
      </c>
      <c r="D972" s="17">
        <v>195.62</v>
      </c>
      <c r="E972" s="45">
        <f>Tabla5[[#This Row],[BS]]/34.02</f>
        <v>5.750146972369194</v>
      </c>
      <c r="F972" s="44"/>
      <c r="G972" s="24">
        <f>Tabla5[[#This Row],[DIVISA]]*F972</f>
        <v>0</v>
      </c>
    </row>
    <row r="973" spans="1:10" x14ac:dyDescent="0.2">
      <c r="A973" s="16">
        <v>35</v>
      </c>
      <c r="B973" s="17" t="s">
        <v>880</v>
      </c>
      <c r="C973" s="17" t="s">
        <v>62</v>
      </c>
      <c r="D973" s="17">
        <v>82.67</v>
      </c>
      <c r="E973" s="45">
        <f>Tabla5[[#This Row],[BS]]/34.02</f>
        <v>2.4300411522633745</v>
      </c>
      <c r="F973" s="44"/>
      <c r="G973" s="24">
        <f>Tabla5[[#This Row],[DIVISA]]*F973</f>
        <v>0</v>
      </c>
    </row>
    <row r="974" spans="1:10" x14ac:dyDescent="0.2">
      <c r="A974" s="16">
        <v>744</v>
      </c>
      <c r="B974" s="17" t="s">
        <v>447</v>
      </c>
      <c r="C974" s="17" t="s">
        <v>18</v>
      </c>
      <c r="D974" s="17">
        <v>71.78</v>
      </c>
      <c r="E974" s="45">
        <f>Tabla5[[#This Row],[BS]]/34.02</f>
        <v>2.109935332157554</v>
      </c>
      <c r="F974" s="44"/>
      <c r="G974" s="24">
        <f>Tabla5[[#This Row],[DIVISA]]*F974</f>
        <v>0</v>
      </c>
    </row>
    <row r="975" spans="1:10" x14ac:dyDescent="0.2">
      <c r="A975" s="16">
        <v>748</v>
      </c>
      <c r="B975" s="17" t="s">
        <v>448</v>
      </c>
      <c r="C975" s="17" t="s">
        <v>18</v>
      </c>
      <c r="D975" s="17">
        <v>68.38</v>
      </c>
      <c r="E975" s="45">
        <f>Tabla5[[#This Row],[BS]]/34.02</f>
        <v>2.0099941211052319</v>
      </c>
      <c r="F975" s="44"/>
      <c r="G975" s="24">
        <f>Tabla5[[#This Row],[DIVISA]]*F975</f>
        <v>0</v>
      </c>
    </row>
    <row r="976" spans="1:10" x14ac:dyDescent="0.2">
      <c r="A976" s="16">
        <v>3335</v>
      </c>
      <c r="B976" s="17" t="s">
        <v>685</v>
      </c>
      <c r="C976" s="17" t="s">
        <v>642</v>
      </c>
      <c r="D976" s="17">
        <v>47.73</v>
      </c>
      <c r="E976" s="45">
        <f>Tabla5[[#This Row],[BS]]/34.02</f>
        <v>1.4029982363315694</v>
      </c>
      <c r="F976" s="44"/>
      <c r="G976" s="24">
        <f>Tabla5[[#This Row],[DIVISA]]*F976</f>
        <v>0</v>
      </c>
    </row>
    <row r="977" spans="1:7" x14ac:dyDescent="0.2">
      <c r="A977" s="16">
        <v>749</v>
      </c>
      <c r="B977" s="17" t="s">
        <v>639</v>
      </c>
      <c r="C977" s="17" t="s">
        <v>18</v>
      </c>
      <c r="D977" s="17">
        <v>70.42</v>
      </c>
      <c r="E977" s="45">
        <f>Tabla5[[#This Row],[BS]]/34.02</f>
        <v>2.0699588477366255</v>
      </c>
      <c r="F977" s="44"/>
      <c r="G977" s="24">
        <f>Tabla5[[#This Row],[DIVISA]]*F977</f>
        <v>0</v>
      </c>
    </row>
    <row r="978" spans="1:7" x14ac:dyDescent="0.2">
      <c r="A978" s="16">
        <v>750</v>
      </c>
      <c r="B978" s="17" t="s">
        <v>449</v>
      </c>
      <c r="C978" s="17" t="s">
        <v>18</v>
      </c>
      <c r="D978" s="17">
        <v>87.43</v>
      </c>
      <c r="E978" s="45">
        <f>Tabla5[[#This Row],[BS]]/34.02</f>
        <v>2.5699588477366255</v>
      </c>
      <c r="F978" s="44"/>
      <c r="G978" s="24">
        <f>Tabla5[[#This Row],[DIVISA]]*F978</f>
        <v>0</v>
      </c>
    </row>
    <row r="979" spans="1:7" x14ac:dyDescent="0.2">
      <c r="A979" s="16">
        <v>3336</v>
      </c>
      <c r="B979" s="17" t="s">
        <v>449</v>
      </c>
      <c r="C979" s="17" t="s">
        <v>642</v>
      </c>
      <c r="D979" s="17">
        <v>61.85</v>
      </c>
      <c r="E979" s="45">
        <f>Tabla5[[#This Row],[BS]]/34.02</f>
        <v>1.8180482069370958</v>
      </c>
      <c r="F979" s="44"/>
      <c r="G979" s="24">
        <f>Tabla5[[#This Row],[DIVISA]]*F979</f>
        <v>0</v>
      </c>
    </row>
    <row r="980" spans="1:7" x14ac:dyDescent="0.2">
      <c r="A980" s="16">
        <v>3299</v>
      </c>
      <c r="B980" s="17" t="s">
        <v>600</v>
      </c>
      <c r="C980" s="17" t="s">
        <v>65</v>
      </c>
      <c r="D980" s="17">
        <v>211.94</v>
      </c>
      <c r="E980" s="45">
        <f>Tabla5[[#This Row],[BS]]/34.02</f>
        <v>6.2298647854203404</v>
      </c>
      <c r="F980" s="44"/>
      <c r="G980" s="24">
        <f>Tabla5[[#This Row],[DIVISA]]*F980</f>
        <v>0</v>
      </c>
    </row>
    <row r="981" spans="1:7" x14ac:dyDescent="0.2">
      <c r="A981" s="16">
        <v>2132</v>
      </c>
      <c r="B981" s="17" t="s">
        <v>601</v>
      </c>
      <c r="C981" s="17" t="s">
        <v>65</v>
      </c>
      <c r="D981" s="17">
        <v>316.39</v>
      </c>
      <c r="E981" s="45">
        <f>Tabla5[[#This Row],[BS]]/34.02</f>
        <v>9.3001175778953549</v>
      </c>
      <c r="F981" s="44"/>
      <c r="G981" s="24">
        <f>Tabla5[[#This Row],[DIVISA]]*F981</f>
        <v>0</v>
      </c>
    </row>
    <row r="982" spans="1:7" x14ac:dyDescent="0.2">
      <c r="A982" s="16">
        <v>3217</v>
      </c>
      <c r="B982" s="17" t="s">
        <v>881</v>
      </c>
      <c r="C982" s="17" t="s">
        <v>538</v>
      </c>
      <c r="D982" s="17">
        <v>230.66</v>
      </c>
      <c r="E982" s="45">
        <f>Tabla5[[#This Row],[BS]]/34.02</f>
        <v>6.7801293356848902</v>
      </c>
      <c r="F982" s="44"/>
      <c r="G982" s="24">
        <f>Tabla5[[#This Row],[DIVISA]]*F982</f>
        <v>0</v>
      </c>
    </row>
    <row r="983" spans="1:7" x14ac:dyDescent="0.2">
      <c r="A983" s="16">
        <v>3215</v>
      </c>
      <c r="B983" s="17" t="s">
        <v>882</v>
      </c>
      <c r="C983" s="17" t="s">
        <v>538</v>
      </c>
      <c r="D983" s="17">
        <v>158.87</v>
      </c>
      <c r="E983" s="45">
        <f>Tabla5[[#This Row],[BS]]/34.02</f>
        <v>4.6699000587889472</v>
      </c>
      <c r="F983" s="44"/>
      <c r="G983" s="24">
        <f>Tabla5[[#This Row],[DIVISA]]*F983</f>
        <v>0</v>
      </c>
    </row>
    <row r="984" spans="1:7" x14ac:dyDescent="0.2">
      <c r="A984" s="16">
        <v>3216</v>
      </c>
      <c r="B984" s="17" t="s">
        <v>883</v>
      </c>
      <c r="C984" s="17" t="s">
        <v>538</v>
      </c>
      <c r="D984" s="17">
        <v>189.49</v>
      </c>
      <c r="E984" s="45">
        <f>Tabla5[[#This Row],[BS]]/34.02</f>
        <v>5.5699588477366255</v>
      </c>
      <c r="F984" s="44"/>
      <c r="G984" s="24">
        <f>Tabla5[[#This Row],[DIVISA]]*F984</f>
        <v>0</v>
      </c>
    </row>
    <row r="985" spans="1:7" x14ac:dyDescent="0.2">
      <c r="A985" s="16">
        <v>3214</v>
      </c>
      <c r="B985" s="17" t="s">
        <v>884</v>
      </c>
      <c r="C985" s="17" t="s">
        <v>538</v>
      </c>
      <c r="D985" s="17">
        <v>366.4</v>
      </c>
      <c r="E985" s="45">
        <f>Tabla5[[#This Row],[BS]]/34.02</f>
        <v>10.770135214579657</v>
      </c>
      <c r="F985" s="44"/>
      <c r="G985" s="24">
        <f>Tabla5[[#This Row],[DIVISA]]*F985</f>
        <v>0</v>
      </c>
    </row>
    <row r="986" spans="1:7" x14ac:dyDescent="0.2">
      <c r="A986" s="16">
        <v>3212</v>
      </c>
      <c r="B986" s="17" t="s">
        <v>885</v>
      </c>
      <c r="C986" s="17" t="s">
        <v>538</v>
      </c>
      <c r="D986" s="17">
        <v>248.69</v>
      </c>
      <c r="E986" s="45">
        <f>Tabla5[[#This Row],[BS]]/34.02</f>
        <v>7.3101116990005872</v>
      </c>
      <c r="F986" s="44"/>
      <c r="G986" s="24">
        <f>Tabla5[[#This Row],[DIVISA]]*F986</f>
        <v>0</v>
      </c>
    </row>
    <row r="987" spans="1:7" x14ac:dyDescent="0.2">
      <c r="A987" s="16">
        <v>3213</v>
      </c>
      <c r="B987" s="17" t="s">
        <v>886</v>
      </c>
      <c r="C987" s="17" t="s">
        <v>538</v>
      </c>
      <c r="D987" s="17">
        <v>315.37</v>
      </c>
      <c r="E987" s="45">
        <f>Tabla5[[#This Row],[BS]]/34.02</f>
        <v>9.2701352145796587</v>
      </c>
      <c r="F987" s="44"/>
      <c r="G987" s="24">
        <f>Tabla5[[#This Row],[DIVISA]]*F987</f>
        <v>0</v>
      </c>
    </row>
    <row r="988" spans="1:7" x14ac:dyDescent="0.2">
      <c r="A988" s="16">
        <v>2377</v>
      </c>
      <c r="B988" s="17" t="s">
        <v>1122</v>
      </c>
      <c r="C988" s="17" t="s">
        <v>539</v>
      </c>
      <c r="D988" s="17">
        <v>18.03</v>
      </c>
      <c r="E988" s="45">
        <f>Tabla5[[#This Row],[BS]]/34.02</f>
        <v>0.52998236331569659</v>
      </c>
      <c r="F988" s="44"/>
      <c r="G988" s="24">
        <f>Tabla5[[#This Row],[DIVISA]]*F988</f>
        <v>0</v>
      </c>
    </row>
    <row r="989" spans="1:7" x14ac:dyDescent="0.2">
      <c r="A989" s="16">
        <v>2378</v>
      </c>
      <c r="B989" s="17" t="s">
        <v>1123</v>
      </c>
      <c r="C989" s="17" t="s">
        <v>539</v>
      </c>
      <c r="D989" s="17">
        <v>25.52</v>
      </c>
      <c r="E989" s="45">
        <f>Tabla5[[#This Row],[BS]]/34.02</f>
        <v>0.75014697236919448</v>
      </c>
      <c r="F989" s="44"/>
      <c r="G989" s="24">
        <f>Tabla5[[#This Row],[DIVISA]]*F989</f>
        <v>0</v>
      </c>
    </row>
    <row r="990" spans="1:7" x14ac:dyDescent="0.2">
      <c r="A990" s="16">
        <v>985</v>
      </c>
      <c r="B990" s="17" t="s">
        <v>1124</v>
      </c>
      <c r="C990" s="17" t="s">
        <v>539</v>
      </c>
      <c r="D990" s="17">
        <v>24.15</v>
      </c>
      <c r="E990" s="45">
        <f>Tabla5[[#This Row],[BS]]/34.02</f>
        <v>0.70987654320987648</v>
      </c>
      <c r="F990" s="44"/>
      <c r="G990" s="24">
        <f>Tabla5[[#This Row],[DIVISA]]*F990</f>
        <v>0</v>
      </c>
    </row>
    <row r="991" spans="1:7" x14ac:dyDescent="0.2">
      <c r="A991" s="16">
        <v>986</v>
      </c>
      <c r="B991" s="17" t="s">
        <v>1125</v>
      </c>
      <c r="C991" s="17" t="s">
        <v>539</v>
      </c>
      <c r="D991" s="17">
        <v>39.46</v>
      </c>
      <c r="E991" s="45">
        <f>Tabla5[[#This Row],[BS]]/34.02</f>
        <v>1.1599059376837153</v>
      </c>
      <c r="F991" s="44"/>
      <c r="G991" s="24">
        <f>Tabla5[[#This Row],[DIVISA]]*F991</f>
        <v>0</v>
      </c>
    </row>
    <row r="992" spans="1:7" x14ac:dyDescent="0.2">
      <c r="A992" s="16">
        <v>630</v>
      </c>
      <c r="B992" s="17" t="s">
        <v>540</v>
      </c>
      <c r="C992" s="17" t="s">
        <v>539</v>
      </c>
      <c r="D992" s="17">
        <v>8.85</v>
      </c>
      <c r="E992" s="45">
        <f>Tabla5[[#This Row],[BS]]/34.02</f>
        <v>0.26014109347442677</v>
      </c>
      <c r="F992" s="44"/>
      <c r="G992" s="24">
        <f>Tabla5[[#This Row],[DIVISA]]*F992</f>
        <v>0</v>
      </c>
    </row>
    <row r="993" spans="1:7" x14ac:dyDescent="0.2">
      <c r="A993" s="16">
        <v>2379</v>
      </c>
      <c r="B993" s="17" t="s">
        <v>541</v>
      </c>
      <c r="C993" s="17" t="s">
        <v>539</v>
      </c>
      <c r="D993" s="17">
        <v>15.31</v>
      </c>
      <c r="E993" s="45">
        <f>Tabla5[[#This Row],[BS]]/34.02</f>
        <v>0.45002939447383888</v>
      </c>
      <c r="F993" s="44"/>
      <c r="G993" s="24">
        <f>Tabla5[[#This Row],[DIVISA]]*F993</f>
        <v>0</v>
      </c>
    </row>
    <row r="994" spans="1:7" x14ac:dyDescent="0.2">
      <c r="A994" s="16">
        <v>3260</v>
      </c>
      <c r="B994" s="17" t="s">
        <v>512</v>
      </c>
      <c r="C994" s="17" t="s">
        <v>511</v>
      </c>
      <c r="D994" s="17">
        <v>204.12</v>
      </c>
      <c r="E994" s="45">
        <f>Tabla5[[#This Row],[BS]]/34.02</f>
        <v>6</v>
      </c>
      <c r="F994" s="44"/>
      <c r="G994" s="24">
        <f>Tabla5[[#This Row],[DIVISA]]*F994</f>
        <v>0</v>
      </c>
    </row>
    <row r="995" spans="1:7" x14ac:dyDescent="0.2">
      <c r="A995" s="16">
        <v>1069</v>
      </c>
      <c r="B995" s="17" t="s">
        <v>450</v>
      </c>
      <c r="C995" s="17" t="s">
        <v>124</v>
      </c>
      <c r="D995" s="17">
        <v>32.869999999999997</v>
      </c>
      <c r="E995" s="45">
        <f>Tabla5[[#This Row],[BS]]/34.02</f>
        <v>0.96619635508524382</v>
      </c>
      <c r="F995" s="44"/>
      <c r="G995" s="24">
        <f>Tabla5[[#This Row],[DIVISA]]*F995</f>
        <v>0</v>
      </c>
    </row>
    <row r="996" spans="1:7" x14ac:dyDescent="0.2">
      <c r="A996" s="16">
        <v>3052</v>
      </c>
      <c r="B996" s="17" t="s">
        <v>451</v>
      </c>
      <c r="C996" s="17" t="s">
        <v>30</v>
      </c>
      <c r="D996" s="17">
        <v>424.91</v>
      </c>
      <c r="E996" s="45">
        <f>Tabla5[[#This Row],[BS]]/34.02</f>
        <v>12.490005878894767</v>
      </c>
      <c r="F996" s="44"/>
      <c r="G996" s="24">
        <f>Tabla5[[#This Row],[DIVISA]]*F996</f>
        <v>0</v>
      </c>
    </row>
    <row r="997" spans="1:7" x14ac:dyDescent="0.2">
      <c r="A997" s="16">
        <v>751</v>
      </c>
      <c r="B997" s="17" t="s">
        <v>640</v>
      </c>
      <c r="C997" s="17" t="s">
        <v>18</v>
      </c>
      <c r="D997" s="17">
        <v>63.62</v>
      </c>
      <c r="E997" s="45">
        <f>Tabla5[[#This Row],[BS]]/34.02</f>
        <v>1.8700764256319808</v>
      </c>
      <c r="F997" s="44"/>
      <c r="G997" s="24">
        <f>Tabla5[[#This Row],[DIVISA]]*F997</f>
        <v>0</v>
      </c>
    </row>
    <row r="998" spans="1:7" x14ac:dyDescent="0.2">
      <c r="A998" s="16">
        <v>3340</v>
      </c>
      <c r="B998" s="17" t="s">
        <v>686</v>
      </c>
      <c r="C998" s="17" t="s">
        <v>642</v>
      </c>
      <c r="D998" s="17">
        <v>39.33</v>
      </c>
      <c r="E998" s="45">
        <f>Tabla5[[#This Row],[BS]]/34.02</f>
        <v>1.1560846560846558</v>
      </c>
      <c r="F998" s="44"/>
      <c r="G998" s="24">
        <f>Tabla5[[#This Row],[DIVISA]]*F998</f>
        <v>0</v>
      </c>
    </row>
    <row r="999" spans="1:7" x14ac:dyDescent="0.2">
      <c r="A999" s="16">
        <v>3444</v>
      </c>
      <c r="B999" s="17" t="s">
        <v>1027</v>
      </c>
      <c r="C999" s="17" t="s">
        <v>30</v>
      </c>
      <c r="D999" s="17">
        <v>397.35</v>
      </c>
      <c r="E999" s="45">
        <f>Tabla5[[#This Row],[BS]]/34.02</f>
        <v>11.679894179894179</v>
      </c>
      <c r="F999" s="44"/>
      <c r="G999" s="24">
        <f>Tabla5[[#This Row],[DIVISA]]*F999</f>
        <v>0</v>
      </c>
    </row>
    <row r="1000" spans="1:7" x14ac:dyDescent="0.2">
      <c r="A1000" s="16">
        <v>420</v>
      </c>
      <c r="B1000" s="17" t="s">
        <v>452</v>
      </c>
      <c r="C1000" s="17" t="s">
        <v>49</v>
      </c>
      <c r="D1000" s="17">
        <v>14.29</v>
      </c>
      <c r="E1000" s="45">
        <f>Tabla5[[#This Row],[BS]]/34.02</f>
        <v>0.42004703115814218</v>
      </c>
      <c r="F1000" s="44"/>
      <c r="G1000" s="24">
        <f>Tabla5[[#This Row],[DIVISA]]*F1000</f>
        <v>0</v>
      </c>
    </row>
    <row r="1001" spans="1:7" x14ac:dyDescent="0.2">
      <c r="A1001" s="16">
        <v>3366</v>
      </c>
      <c r="B1001" s="17" t="s">
        <v>687</v>
      </c>
      <c r="C1001" s="17" t="s">
        <v>642</v>
      </c>
      <c r="D1001" s="17">
        <v>65.83</v>
      </c>
      <c r="E1001" s="45">
        <f>Tabla5[[#This Row],[BS]]/34.02</f>
        <v>1.9350382128159904</v>
      </c>
      <c r="F1001" s="44"/>
      <c r="G1001" s="24">
        <f>Tabla5[[#This Row],[DIVISA]]*F1001</f>
        <v>0</v>
      </c>
    </row>
    <row r="1002" spans="1:7" x14ac:dyDescent="0.2">
      <c r="A1002" s="16">
        <v>3417</v>
      </c>
      <c r="B1002" s="17" t="s">
        <v>774</v>
      </c>
      <c r="C1002" s="17" t="s">
        <v>27</v>
      </c>
      <c r="D1002" s="17">
        <v>59.54</v>
      </c>
      <c r="E1002" s="45">
        <f>Tabla5[[#This Row],[BS]]/34.02</f>
        <v>1.7501469723691945</v>
      </c>
      <c r="F1002" s="44"/>
      <c r="G1002" s="24">
        <f>Tabla5[[#This Row],[DIVISA]]*F1002</f>
        <v>0</v>
      </c>
    </row>
    <row r="1003" spans="1:7" x14ac:dyDescent="0.2">
      <c r="A1003" s="16">
        <v>1193</v>
      </c>
      <c r="B1003" s="17" t="s">
        <v>887</v>
      </c>
      <c r="C1003" s="17" t="s">
        <v>28</v>
      </c>
      <c r="D1003" s="17">
        <v>26.2</v>
      </c>
      <c r="E1003" s="45">
        <f>Tabla5[[#This Row],[BS]]/34.02</f>
        <v>0.77013521457965894</v>
      </c>
      <c r="F1003" s="44"/>
      <c r="G1003" s="24">
        <f>Tabla5[[#This Row],[DIVISA]]*F1003</f>
        <v>0</v>
      </c>
    </row>
    <row r="1004" spans="1:7" x14ac:dyDescent="0.2">
      <c r="A1004" s="16">
        <v>2063</v>
      </c>
      <c r="B1004" s="17" t="s">
        <v>490</v>
      </c>
      <c r="C1004" s="17" t="s">
        <v>46</v>
      </c>
      <c r="D1004" s="17">
        <v>320.47000000000003</v>
      </c>
      <c r="E1004" s="45">
        <f>Tabla5[[#This Row],[BS]]/34.02</f>
        <v>9.420047031158143</v>
      </c>
      <c r="F1004" s="44"/>
      <c r="G1004" s="24">
        <f>Tabla5[[#This Row],[DIVISA]]*F1004</f>
        <v>0</v>
      </c>
    </row>
    <row r="1005" spans="1:7" x14ac:dyDescent="0.2">
      <c r="A1005" s="16">
        <v>2894</v>
      </c>
      <c r="B1005" s="17" t="s">
        <v>454</v>
      </c>
      <c r="C1005" s="17" t="s">
        <v>226</v>
      </c>
      <c r="D1005" s="17">
        <v>93.21</v>
      </c>
      <c r="E1005" s="45">
        <f>Tabla5[[#This Row],[BS]]/34.02</f>
        <v>2.7398589065255727</v>
      </c>
      <c r="F1005" s="44"/>
      <c r="G1005" s="24">
        <f>Tabla5[[#This Row],[DIVISA]]*F1005</f>
        <v>0</v>
      </c>
    </row>
    <row r="1006" spans="1:7" x14ac:dyDescent="0.2">
      <c r="A1006" s="16">
        <v>2893</v>
      </c>
      <c r="B1006" s="17" t="s">
        <v>455</v>
      </c>
      <c r="C1006" s="17" t="s">
        <v>226</v>
      </c>
      <c r="D1006" s="17">
        <v>107.16</v>
      </c>
      <c r="E1006" s="45">
        <f>Tabla5[[#This Row],[BS]]/34.02</f>
        <v>3.149911816578483</v>
      </c>
      <c r="F1006" s="44"/>
      <c r="G1006" s="24">
        <f>Tabla5[[#This Row],[DIVISA]]*F1006</f>
        <v>0</v>
      </c>
    </row>
    <row r="1007" spans="1:7" x14ac:dyDescent="0.2">
      <c r="A1007" s="16">
        <v>2895</v>
      </c>
      <c r="B1007" s="17" t="s">
        <v>456</v>
      </c>
      <c r="C1007" s="17" t="s">
        <v>226</v>
      </c>
      <c r="D1007" s="17">
        <v>93.21</v>
      </c>
      <c r="E1007" s="45">
        <f>Tabla5[[#This Row],[BS]]/34.02</f>
        <v>2.7398589065255727</v>
      </c>
      <c r="F1007" s="44"/>
      <c r="G1007" s="24">
        <f>Tabla5[[#This Row],[DIVISA]]*F1007</f>
        <v>0</v>
      </c>
    </row>
    <row r="1008" spans="1:7" x14ac:dyDescent="0.2">
      <c r="A1008" s="16">
        <v>2778</v>
      </c>
      <c r="B1008" s="17" t="s">
        <v>453</v>
      </c>
      <c r="C1008" s="17" t="s">
        <v>226</v>
      </c>
      <c r="D1008" s="17">
        <v>107.16</v>
      </c>
      <c r="E1008" s="45">
        <f>Tabla5[[#This Row],[BS]]/34.02</f>
        <v>3.149911816578483</v>
      </c>
      <c r="F1008" s="44"/>
      <c r="G1008" s="24">
        <f>Tabla5[[#This Row],[DIVISA]]*F1008</f>
        <v>0</v>
      </c>
    </row>
    <row r="1009" spans="1:7" x14ac:dyDescent="0.2">
      <c r="A1009" s="16">
        <v>2380</v>
      </c>
      <c r="B1009" s="17" t="s">
        <v>542</v>
      </c>
      <c r="C1009" s="17" t="s">
        <v>539</v>
      </c>
      <c r="D1009" s="17">
        <v>44.57</v>
      </c>
      <c r="E1009" s="45">
        <f>Tabla5[[#This Row],[BS]]/34.02</f>
        <v>1.3101116990005879</v>
      </c>
      <c r="F1009" s="44"/>
      <c r="G1009" s="24">
        <f>Tabla5[[#This Row],[DIVISA]]*F1009</f>
        <v>0</v>
      </c>
    </row>
    <row r="1010" spans="1:7" x14ac:dyDescent="0.2">
      <c r="A1010" s="16">
        <v>2381</v>
      </c>
      <c r="B1010" s="17" t="s">
        <v>543</v>
      </c>
      <c r="C1010" s="17" t="s">
        <v>539</v>
      </c>
      <c r="D1010" s="17">
        <v>64.98</v>
      </c>
      <c r="E1010" s="45">
        <f>Tabla5[[#This Row],[BS]]/34.02</f>
        <v>1.91005291005291</v>
      </c>
      <c r="F1010" s="44"/>
      <c r="G1010" s="24">
        <f>Tabla5[[#This Row],[DIVISA]]*F1010</f>
        <v>0</v>
      </c>
    </row>
    <row r="1011" spans="1:7" x14ac:dyDescent="0.2">
      <c r="A1011" s="16">
        <v>2382</v>
      </c>
      <c r="B1011" s="17" t="s">
        <v>544</v>
      </c>
      <c r="C1011" s="17" t="s">
        <v>539</v>
      </c>
      <c r="D1011" s="17">
        <v>76.89</v>
      </c>
      <c r="E1011" s="45">
        <f>Tabla5[[#This Row],[BS]]/34.02</f>
        <v>2.2601410934744268</v>
      </c>
      <c r="F1011" s="44"/>
      <c r="G1011" s="24">
        <f>Tabla5[[#This Row],[DIVISA]]*F1011</f>
        <v>0</v>
      </c>
    </row>
    <row r="1012" spans="1:7" x14ac:dyDescent="0.2">
      <c r="A1012" s="16">
        <v>34487</v>
      </c>
      <c r="B1012" s="17" t="s">
        <v>1028</v>
      </c>
      <c r="C1012" s="17" t="s">
        <v>119</v>
      </c>
      <c r="D1012" s="17">
        <v>947.9</v>
      </c>
      <c r="E1012" s="45">
        <f>Tabla5[[#This Row],[BS]]/34.02</f>
        <v>27.863021751910637</v>
      </c>
      <c r="F1012" s="44"/>
      <c r="G1012" s="24">
        <f>Tabla5[[#This Row],[DIVISA]]*F1012</f>
        <v>0</v>
      </c>
    </row>
    <row r="1013" spans="1:7" x14ac:dyDescent="0.2">
      <c r="A1013" s="16">
        <v>3451</v>
      </c>
      <c r="B1013" s="17" t="s">
        <v>1029</v>
      </c>
      <c r="C1013" s="17" t="s">
        <v>119</v>
      </c>
      <c r="D1013" s="17">
        <v>552.48</v>
      </c>
      <c r="E1013" s="45">
        <f>Tabla5[[#This Row],[BS]]/34.02</f>
        <v>16.239858906525573</v>
      </c>
      <c r="F1013" s="44"/>
      <c r="G1013" s="24">
        <f>Tabla5[[#This Row],[DIVISA]]*F1013</f>
        <v>0</v>
      </c>
    </row>
    <row r="1014" spans="1:7" x14ac:dyDescent="0.2">
      <c r="A1014" s="16">
        <v>5006</v>
      </c>
      <c r="B1014" s="17" t="s">
        <v>1126</v>
      </c>
      <c r="C1014" s="17" t="s">
        <v>538</v>
      </c>
      <c r="D1014" s="17">
        <v>58.85</v>
      </c>
      <c r="E1014" s="45">
        <f>Tabla5[[#This Row],[BS]]/34.02</f>
        <v>1.7298647854203408</v>
      </c>
      <c r="F1014" s="44"/>
      <c r="G1014" s="24">
        <f>Tabla5[[#This Row],[DIVISA]]*F1014</f>
        <v>0</v>
      </c>
    </row>
    <row r="1015" spans="1:7" x14ac:dyDescent="0.2">
      <c r="A1015" s="16">
        <v>5007</v>
      </c>
      <c r="B1015" s="17" t="s">
        <v>1127</v>
      </c>
      <c r="C1015" s="17" t="s">
        <v>538</v>
      </c>
      <c r="D1015" s="17">
        <v>102.4</v>
      </c>
      <c r="E1015" s="45">
        <f>Tabla5[[#This Row],[BS]]/34.02</f>
        <v>3.0099941211052319</v>
      </c>
      <c r="F1015" s="44"/>
      <c r="G1015" s="24">
        <f>Tabla5[[#This Row],[DIVISA]]*F1015</f>
        <v>0</v>
      </c>
    </row>
    <row r="1016" spans="1:7" x14ac:dyDescent="0.2">
      <c r="A1016" s="16">
        <v>2830</v>
      </c>
      <c r="B1016" s="17" t="s">
        <v>888</v>
      </c>
      <c r="C1016" s="17" t="s">
        <v>457</v>
      </c>
      <c r="D1016" s="17">
        <v>80.97</v>
      </c>
      <c r="E1016" s="45">
        <f>Tabla5[[#This Row],[BS]]/34.02</f>
        <v>2.3800705467372132</v>
      </c>
      <c r="F1016" s="44"/>
      <c r="G1016" s="24">
        <f>Tabla5[[#This Row],[DIVISA]]*F1016</f>
        <v>0</v>
      </c>
    </row>
    <row r="1017" spans="1:7" x14ac:dyDescent="0.2">
      <c r="A1017" s="16">
        <v>936</v>
      </c>
      <c r="B1017" s="17" t="s">
        <v>458</v>
      </c>
      <c r="C1017" s="17" t="s">
        <v>94</v>
      </c>
      <c r="D1017" s="17">
        <v>168.83</v>
      </c>
      <c r="E1017" s="45">
        <f>Tabla5[[#This Row],[BS]]/34.02</f>
        <v>4.9626690182245738</v>
      </c>
      <c r="F1017" s="44"/>
      <c r="G1017" s="24">
        <f>Tabla5[[#This Row],[DIVISA]]*F1017</f>
        <v>0</v>
      </c>
    </row>
    <row r="1018" spans="1:7" x14ac:dyDescent="0.2">
      <c r="A1018" s="16">
        <v>2155</v>
      </c>
      <c r="B1018" s="17" t="s">
        <v>602</v>
      </c>
      <c r="C1018" s="17" t="s">
        <v>65</v>
      </c>
      <c r="D1018" s="17">
        <v>159.21</v>
      </c>
      <c r="E1018" s="45">
        <f>Tabla5[[#This Row],[BS]]/34.02</f>
        <v>4.6798941798941796</v>
      </c>
      <c r="F1018" s="44"/>
      <c r="G1018" s="24">
        <f>Tabla5[[#This Row],[DIVISA]]*F1018</f>
        <v>0</v>
      </c>
    </row>
    <row r="1019" spans="1:7" x14ac:dyDescent="0.2">
      <c r="A1019" s="16">
        <v>2152</v>
      </c>
      <c r="B1019" s="17" t="s">
        <v>603</v>
      </c>
      <c r="C1019" s="17" t="s">
        <v>65</v>
      </c>
      <c r="D1019" s="17">
        <v>198.68</v>
      </c>
      <c r="E1019" s="45">
        <f>Tabla5[[#This Row],[BS]]/34.02</f>
        <v>5.8400940623162843</v>
      </c>
      <c r="F1019" s="44"/>
      <c r="G1019" s="24">
        <f>Tabla5[[#This Row],[DIVISA]]*F1019</f>
        <v>0</v>
      </c>
    </row>
    <row r="1020" spans="1:7" x14ac:dyDescent="0.2">
      <c r="A1020" s="16">
        <v>2149</v>
      </c>
      <c r="B1020" s="17" t="s">
        <v>604</v>
      </c>
      <c r="C1020" s="17" t="s">
        <v>65</v>
      </c>
      <c r="D1020" s="17">
        <v>145.94999999999999</v>
      </c>
      <c r="E1020" s="45">
        <f>Tabla5[[#This Row],[BS]]/34.02</f>
        <v>4.2901234567901225</v>
      </c>
      <c r="F1020" s="44"/>
      <c r="G1020" s="24">
        <f>Tabla5[[#This Row],[DIVISA]]*F1020</f>
        <v>0</v>
      </c>
    </row>
    <row r="1021" spans="1:7" ht="15.75" thickBot="1" x14ac:dyDescent="0.25">
      <c r="A1021" s="16">
        <v>3258</v>
      </c>
      <c r="B1021" s="17" t="s">
        <v>504</v>
      </c>
      <c r="C1021" s="17" t="s">
        <v>24</v>
      </c>
      <c r="D1021" s="17">
        <v>479.68</v>
      </c>
      <c r="E1021" s="45">
        <f>Tabla5[[#This Row],[BS]]/34.02</f>
        <v>14.099941211052322</v>
      </c>
      <c r="F1021" s="44"/>
      <c r="G1021" s="24">
        <f>Tabla5[[#This Row],[DIVISA]]*F1021</f>
        <v>0</v>
      </c>
    </row>
    <row r="1022" spans="1:7" ht="15.75" thickBot="1" x14ac:dyDescent="0.25">
      <c r="A1022" s="86"/>
      <c r="B1022" s="87"/>
      <c r="C1022" s="88"/>
      <c r="D1022" s="89"/>
      <c r="E1022" s="90"/>
      <c r="F1022" s="91"/>
      <c r="G1022" s="92">
        <f>SUBTOTAL(109,Tabla5[TOTAL])</f>
        <v>0</v>
      </c>
    </row>
    <row r="1023" spans="1:7" ht="35.25" thickBot="1" x14ac:dyDescent="0.25">
      <c r="A1023" s="100" t="s">
        <v>736</v>
      </c>
      <c r="B1023" s="101"/>
      <c r="C1023" s="101"/>
      <c r="D1023" s="101"/>
      <c r="E1023" s="101"/>
      <c r="F1023" s="101"/>
      <c r="G1023" s="102"/>
    </row>
    <row r="1024" spans="1:7" ht="18.75" thickBot="1" x14ac:dyDescent="0.25">
      <c r="A1024" s="68" t="s">
        <v>732</v>
      </c>
      <c r="B1024" s="69" t="s">
        <v>709</v>
      </c>
      <c r="C1024" s="69" t="s">
        <v>710</v>
      </c>
      <c r="D1024" s="70" t="s">
        <v>733</v>
      </c>
      <c r="E1024" s="71" t="s">
        <v>711</v>
      </c>
      <c r="F1024" s="72" t="s">
        <v>734</v>
      </c>
      <c r="G1024" s="69" t="s">
        <v>735</v>
      </c>
    </row>
    <row r="1025" spans="1:7" ht="15.75" x14ac:dyDescent="0.25">
      <c r="A1025" s="62">
        <v>2066</v>
      </c>
      <c r="B1025" s="63" t="s">
        <v>714</v>
      </c>
      <c r="C1025" s="63" t="s">
        <v>46</v>
      </c>
      <c r="D1025" s="64">
        <v>229.29</v>
      </c>
      <c r="E1025" s="65">
        <f>D1025/34</f>
        <v>6.7438235294117641</v>
      </c>
      <c r="F1025" s="66"/>
      <c r="G1025" s="67">
        <f t="shared" ref="G1025:G1030" si="0">E1025*F1025</f>
        <v>0</v>
      </c>
    </row>
    <row r="1026" spans="1:7" ht="15.75" x14ac:dyDescent="0.25">
      <c r="A1026" s="16">
        <v>2067</v>
      </c>
      <c r="B1026" s="31" t="s">
        <v>718</v>
      </c>
      <c r="C1026" s="31" t="s">
        <v>46</v>
      </c>
      <c r="D1026" s="32">
        <v>152.07</v>
      </c>
      <c r="E1026" s="65">
        <f t="shared" ref="E1026:E1030" si="1">D1026/34</f>
        <v>4.4726470588235294</v>
      </c>
      <c r="F1026" s="28"/>
      <c r="G1026" s="29">
        <f t="shared" si="0"/>
        <v>0</v>
      </c>
    </row>
    <row r="1027" spans="1:7" ht="15.75" x14ac:dyDescent="0.25">
      <c r="A1027" s="16">
        <v>2068</v>
      </c>
      <c r="B1027" s="31" t="s">
        <v>719</v>
      </c>
      <c r="C1027" s="31" t="s">
        <v>46</v>
      </c>
      <c r="D1027" s="32">
        <v>248.69</v>
      </c>
      <c r="E1027" s="65">
        <f t="shared" si="1"/>
        <v>7.3144117647058824</v>
      </c>
      <c r="F1027" s="28"/>
      <c r="G1027" s="29">
        <f t="shared" si="0"/>
        <v>0</v>
      </c>
    </row>
    <row r="1028" spans="1:7" ht="15.75" x14ac:dyDescent="0.25">
      <c r="A1028" s="16">
        <v>2069</v>
      </c>
      <c r="B1028" s="17" t="s">
        <v>730</v>
      </c>
      <c r="C1028" s="17" t="s">
        <v>46</v>
      </c>
      <c r="D1028" s="27">
        <v>269.10000000000002</v>
      </c>
      <c r="E1028" s="65">
        <f t="shared" si="1"/>
        <v>7.9147058823529415</v>
      </c>
      <c r="F1028" s="28"/>
      <c r="G1028" s="29">
        <f t="shared" si="0"/>
        <v>0</v>
      </c>
    </row>
    <row r="1029" spans="1:7" ht="15.75" x14ac:dyDescent="0.25">
      <c r="A1029" s="16">
        <v>2070</v>
      </c>
      <c r="B1029" s="17" t="s">
        <v>731</v>
      </c>
      <c r="C1029" s="17" t="s">
        <v>46</v>
      </c>
      <c r="D1029" s="27">
        <v>397.69</v>
      </c>
      <c r="E1029" s="65">
        <f t="shared" si="1"/>
        <v>11.696764705882353</v>
      </c>
      <c r="F1029" s="28"/>
      <c r="G1029" s="29">
        <f t="shared" si="0"/>
        <v>0</v>
      </c>
    </row>
    <row r="1030" spans="1:7" ht="15.75" x14ac:dyDescent="0.25">
      <c r="A1030" s="16">
        <v>2071</v>
      </c>
      <c r="B1030" s="17" t="s">
        <v>489</v>
      </c>
      <c r="C1030" s="17" t="s">
        <v>46</v>
      </c>
      <c r="D1030" s="27">
        <v>193.57</v>
      </c>
      <c r="E1030" s="65">
        <f t="shared" si="1"/>
        <v>5.6932352941176472</v>
      </c>
      <c r="F1030" s="28"/>
      <c r="G1030" s="29">
        <f t="shared" si="0"/>
        <v>0</v>
      </c>
    </row>
    <row r="1031" spans="1:7" ht="15.75" thickBot="1" x14ac:dyDescent="0.25">
      <c r="G1031" s="30">
        <f>SUM(G1025:G1030)</f>
        <v>0</v>
      </c>
    </row>
    <row r="1032" spans="1:7" ht="15.75" thickTop="1" x14ac:dyDescent="0.2"/>
  </sheetData>
  <mergeCells count="26">
    <mergeCell ref="I658:J658"/>
    <mergeCell ref="A10:G10"/>
    <mergeCell ref="I77:J77"/>
    <mergeCell ref="A6:G6"/>
    <mergeCell ref="I66:J66"/>
    <mergeCell ref="I65:J65"/>
    <mergeCell ref="I76:J76"/>
    <mergeCell ref="I67:J67"/>
    <mergeCell ref="A8:G8"/>
    <mergeCell ref="A7:B7"/>
    <mergeCell ref="H666:J666"/>
    <mergeCell ref="H159:I159"/>
    <mergeCell ref="A1023:G1023"/>
    <mergeCell ref="I312:J312"/>
    <mergeCell ref="I82:J82"/>
    <mergeCell ref="I83:J83"/>
    <mergeCell ref="I89:J89"/>
    <mergeCell ref="I86:J86"/>
    <mergeCell ref="I290:J290"/>
    <mergeCell ref="I127:J127"/>
    <mergeCell ref="I87:J87"/>
    <mergeCell ref="I88:J88"/>
    <mergeCell ref="I309:J309"/>
    <mergeCell ref="I538:J538"/>
    <mergeCell ref="I115:J115"/>
    <mergeCell ref="I543:J543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26-09-2023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MARIAN</cp:lastModifiedBy>
  <cp:lastPrinted>2023-08-24T12:34:47Z</cp:lastPrinted>
  <dcterms:created xsi:type="dcterms:W3CDTF">2021-09-20T14:08:05Z</dcterms:created>
  <dcterms:modified xsi:type="dcterms:W3CDTF">2023-09-26T12:36:23Z</dcterms:modified>
</cp:coreProperties>
</file>