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/>
  </bookViews>
  <sheets>
    <sheet name="timewi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R28" i="2" l="1"/>
  <c r="G28" i="2"/>
  <c r="H28" i="2"/>
  <c r="I28" i="2"/>
  <c r="J28" i="2"/>
  <c r="K28" i="2"/>
  <c r="L28" i="2"/>
  <c r="M28" i="2"/>
  <c r="N28" i="2"/>
  <c r="O28" i="2"/>
  <c r="P28" i="2"/>
  <c r="G29" i="2"/>
  <c r="H29" i="2"/>
  <c r="I29" i="2"/>
  <c r="J29" i="2"/>
  <c r="K29" i="2"/>
  <c r="L29" i="2"/>
  <c r="M29" i="2"/>
  <c r="N29" i="2"/>
  <c r="O29" i="2"/>
  <c r="P29" i="2"/>
  <c r="G30" i="2"/>
  <c r="H30" i="2"/>
  <c r="I30" i="2"/>
  <c r="J30" i="2"/>
  <c r="K30" i="2"/>
  <c r="L30" i="2"/>
  <c r="M30" i="2"/>
  <c r="N30" i="2"/>
  <c r="O30" i="2"/>
  <c r="P30" i="2"/>
  <c r="G31" i="2"/>
  <c r="H31" i="2"/>
  <c r="I31" i="2"/>
  <c r="J31" i="2"/>
  <c r="K31" i="2"/>
  <c r="L31" i="2"/>
  <c r="M31" i="2"/>
  <c r="N31" i="2"/>
  <c r="O31" i="2"/>
  <c r="P31" i="2"/>
  <c r="G32" i="2"/>
  <c r="H32" i="2"/>
  <c r="I32" i="2"/>
  <c r="J32" i="2"/>
  <c r="K32" i="2"/>
  <c r="L32" i="2"/>
  <c r="M32" i="2"/>
  <c r="N32" i="2"/>
  <c r="O32" i="2"/>
  <c r="P32" i="2"/>
  <c r="G33" i="2"/>
  <c r="H33" i="2"/>
  <c r="I33" i="2"/>
  <c r="J33" i="2"/>
  <c r="K33" i="2"/>
  <c r="L33" i="2"/>
  <c r="M33" i="2"/>
  <c r="N33" i="2"/>
  <c r="O33" i="2"/>
  <c r="P33" i="2"/>
  <c r="G34" i="2"/>
  <c r="H34" i="2"/>
  <c r="I34" i="2"/>
  <c r="J34" i="2"/>
  <c r="K34" i="2"/>
  <c r="L34" i="2"/>
  <c r="M34" i="2"/>
  <c r="N34" i="2"/>
  <c r="O34" i="2"/>
  <c r="P34" i="2"/>
  <c r="G35" i="2"/>
  <c r="H35" i="2"/>
  <c r="I35" i="2"/>
  <c r="J35" i="2"/>
  <c r="K35" i="2"/>
  <c r="L35" i="2"/>
  <c r="M35" i="2"/>
  <c r="N35" i="2"/>
  <c r="O35" i="2"/>
  <c r="P35" i="2"/>
  <c r="G36" i="2"/>
  <c r="H36" i="2"/>
  <c r="I36" i="2"/>
  <c r="J36" i="2"/>
  <c r="K36" i="2"/>
  <c r="L36" i="2"/>
  <c r="M36" i="2"/>
  <c r="N36" i="2"/>
  <c r="O36" i="2"/>
  <c r="P36" i="2"/>
  <c r="H27" i="2"/>
  <c r="I27" i="2"/>
  <c r="J27" i="2"/>
  <c r="K27" i="2"/>
  <c r="L27" i="2"/>
  <c r="M27" i="2"/>
  <c r="N27" i="2"/>
  <c r="O27" i="2"/>
  <c r="P27" i="2"/>
  <c r="G27" i="2"/>
  <c r="Y13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P16" i="2"/>
  <c r="O16" i="2"/>
  <c r="N16" i="2"/>
  <c r="M16" i="2"/>
  <c r="L16" i="2"/>
  <c r="K16" i="2"/>
  <c r="J17" i="2"/>
  <c r="J18" i="2"/>
  <c r="J19" i="2"/>
  <c r="J20" i="2"/>
  <c r="J21" i="2"/>
  <c r="J22" i="2"/>
  <c r="J23" i="2"/>
  <c r="J24" i="2"/>
  <c r="J25" i="2"/>
  <c r="I16" i="2"/>
  <c r="J16" i="2"/>
  <c r="I17" i="2"/>
  <c r="I18" i="2"/>
  <c r="I19" i="2"/>
  <c r="I20" i="2"/>
  <c r="I21" i="2"/>
  <c r="I22" i="2"/>
  <c r="I23" i="2"/>
  <c r="I24" i="2"/>
  <c r="I25" i="2"/>
  <c r="H17" i="2"/>
  <c r="H18" i="2"/>
  <c r="H19" i="2"/>
  <c r="H20" i="2"/>
  <c r="H21" i="2"/>
  <c r="H22" i="2"/>
  <c r="H23" i="2"/>
  <c r="H24" i="2"/>
  <c r="H25" i="2"/>
  <c r="H16" i="2"/>
  <c r="G17" i="2"/>
  <c r="G18" i="2"/>
  <c r="G19" i="2"/>
  <c r="G20" i="2"/>
  <c r="G21" i="2"/>
  <c r="G22" i="2"/>
  <c r="G23" i="2"/>
  <c r="G24" i="2"/>
  <c r="G25" i="2"/>
  <c r="G16" i="2"/>
  <c r="Q13" i="2"/>
  <c r="H13" i="2"/>
  <c r="I13" i="2"/>
  <c r="J13" i="2"/>
  <c r="K13" i="2"/>
  <c r="L13" i="2"/>
  <c r="M13" i="2"/>
  <c r="N13" i="2"/>
  <c r="O13" i="2"/>
  <c r="P13" i="2"/>
  <c r="G13" i="2"/>
  <c r="Q4" i="2"/>
  <c r="Q5" i="2"/>
  <c r="Q6" i="2"/>
  <c r="Q7" i="2"/>
  <c r="Q8" i="2"/>
  <c r="Q9" i="2"/>
  <c r="Q10" i="2"/>
  <c r="Q11" i="2"/>
  <c r="Q12" i="2"/>
  <c r="Q3" i="2"/>
  <c r="I9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8" i="1"/>
  <c r="I7" i="1"/>
  <c r="I6" i="1"/>
  <c r="I5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3" i="1"/>
</calcChain>
</file>

<file path=xl/sharedStrings.xml><?xml version="1.0" encoding="utf-8"?>
<sst xmlns="http://schemas.openxmlformats.org/spreadsheetml/2006/main" count="30" uniqueCount="26">
  <si>
    <t>Distance</t>
  </si>
  <si>
    <t>i</t>
  </si>
  <si>
    <t>j</t>
  </si>
  <si>
    <t>Average</t>
  </si>
  <si>
    <t>Standard Deviation</t>
  </si>
  <si>
    <t>Variance</t>
  </si>
  <si>
    <t>Skewness</t>
  </si>
  <si>
    <t>Kurtosis</t>
  </si>
  <si>
    <t>Raw Time</t>
  </si>
  <si>
    <t>n</t>
  </si>
  <si>
    <t>zTime</t>
  </si>
  <si>
    <t>Median</t>
  </si>
  <si>
    <t>Wiggler Time Data</t>
  </si>
  <si>
    <t>Correlation r</t>
  </si>
  <si>
    <t>sum</t>
  </si>
  <si>
    <t>chi^2</t>
  </si>
  <si>
    <t>chi^2 pvalue</t>
  </si>
  <si>
    <t>Time and Distance</t>
  </si>
  <si>
    <t>are related!</t>
  </si>
  <si>
    <t>Number of Trials</t>
  </si>
  <si>
    <t>index i</t>
  </si>
  <si>
    <t>index j</t>
  </si>
  <si>
    <t>stdev^2</t>
  </si>
  <si>
    <t>left-tailed</t>
  </si>
  <si>
    <t>more flat than normal distribution</t>
  </si>
  <si>
    <t>weak negative linear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</si>
</sst>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 Time vs</a:t>
            </a:r>
            <a:r>
              <a:rPr lang="en-US" baseline="0"/>
              <a:t> Distance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dist_raw</c:v>
          </c:tx>
          <c:spPr>
            <a:ln w="28575">
              <a:noFill/>
            </a:ln>
          </c:spPr>
          <c:xVal>
            <c:numRef>
              <c:f>timewig!$C$2:$C$101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</c:v>
                </c:pt>
                <c:pt idx="11">
                  <c:v>1.4142135623730951</c:v>
                </c:pt>
                <c:pt idx="12">
                  <c:v>2.2360679774997898</c:v>
                </c:pt>
                <c:pt idx="13">
                  <c:v>3.1622776601683795</c:v>
                </c:pt>
                <c:pt idx="14">
                  <c:v>4.1231056256176606</c:v>
                </c:pt>
                <c:pt idx="15">
                  <c:v>5.0990195135927845</c:v>
                </c:pt>
                <c:pt idx="16">
                  <c:v>6.0827625302982193</c:v>
                </c:pt>
                <c:pt idx="17">
                  <c:v>7.0710678118654755</c:v>
                </c:pt>
                <c:pt idx="18">
                  <c:v>8.0622577482985491</c:v>
                </c:pt>
                <c:pt idx="19">
                  <c:v>9.0553851381374173</c:v>
                </c:pt>
                <c:pt idx="20">
                  <c:v>2</c:v>
                </c:pt>
                <c:pt idx="21">
                  <c:v>2.2360679774997898</c:v>
                </c:pt>
                <c:pt idx="22">
                  <c:v>2.8284271247461903</c:v>
                </c:pt>
                <c:pt idx="23">
                  <c:v>3.6055512754639891</c:v>
                </c:pt>
                <c:pt idx="24">
                  <c:v>4.4721359549995796</c:v>
                </c:pt>
                <c:pt idx="25">
                  <c:v>5.3851648071345037</c:v>
                </c:pt>
                <c:pt idx="26">
                  <c:v>6.324555320336759</c:v>
                </c:pt>
                <c:pt idx="27">
                  <c:v>7.2801098892805181</c:v>
                </c:pt>
                <c:pt idx="28">
                  <c:v>8.2462112512353212</c:v>
                </c:pt>
                <c:pt idx="29">
                  <c:v>9.2195444572928871</c:v>
                </c:pt>
                <c:pt idx="30">
                  <c:v>3</c:v>
                </c:pt>
                <c:pt idx="31">
                  <c:v>3.1622776601683795</c:v>
                </c:pt>
                <c:pt idx="32">
                  <c:v>3.6055512754639891</c:v>
                </c:pt>
                <c:pt idx="33">
                  <c:v>4.2426406871192848</c:v>
                </c:pt>
                <c:pt idx="34">
                  <c:v>5</c:v>
                </c:pt>
                <c:pt idx="35">
                  <c:v>5.8309518948453007</c:v>
                </c:pt>
                <c:pt idx="36">
                  <c:v>6.7082039324993694</c:v>
                </c:pt>
                <c:pt idx="37">
                  <c:v>7.6157731058639087</c:v>
                </c:pt>
                <c:pt idx="38">
                  <c:v>8.5440037453175304</c:v>
                </c:pt>
                <c:pt idx="39">
                  <c:v>9.4868329805051381</c:v>
                </c:pt>
                <c:pt idx="40">
                  <c:v>4</c:v>
                </c:pt>
                <c:pt idx="41">
                  <c:v>4.1231056256176606</c:v>
                </c:pt>
                <c:pt idx="42">
                  <c:v>4.4721359549995796</c:v>
                </c:pt>
                <c:pt idx="43">
                  <c:v>5</c:v>
                </c:pt>
                <c:pt idx="44">
                  <c:v>5.6568542494923806</c:v>
                </c:pt>
                <c:pt idx="45">
                  <c:v>6.4031242374328485</c:v>
                </c:pt>
                <c:pt idx="46">
                  <c:v>7.2111025509279782</c:v>
                </c:pt>
                <c:pt idx="47">
                  <c:v>8.0622577482985491</c:v>
                </c:pt>
                <c:pt idx="48">
                  <c:v>8.9442719099991592</c:v>
                </c:pt>
                <c:pt idx="49">
                  <c:v>9.8488578017961039</c:v>
                </c:pt>
                <c:pt idx="50">
                  <c:v>5</c:v>
                </c:pt>
                <c:pt idx="51">
                  <c:v>5.0990195135927845</c:v>
                </c:pt>
                <c:pt idx="52">
                  <c:v>5.3851648071345037</c:v>
                </c:pt>
                <c:pt idx="53">
                  <c:v>5.8309518948453007</c:v>
                </c:pt>
                <c:pt idx="54">
                  <c:v>6.4031242374328485</c:v>
                </c:pt>
                <c:pt idx="55">
                  <c:v>7.0710678118654755</c:v>
                </c:pt>
                <c:pt idx="56">
                  <c:v>7.810249675906654</c:v>
                </c:pt>
                <c:pt idx="57">
                  <c:v>8.6023252670426267</c:v>
                </c:pt>
                <c:pt idx="58">
                  <c:v>9.4339811320566032</c:v>
                </c:pt>
                <c:pt idx="59">
                  <c:v>10.295630140987001</c:v>
                </c:pt>
                <c:pt idx="60">
                  <c:v>6</c:v>
                </c:pt>
                <c:pt idx="61">
                  <c:v>6.0827625302982193</c:v>
                </c:pt>
                <c:pt idx="62">
                  <c:v>6.324555320336759</c:v>
                </c:pt>
                <c:pt idx="63">
                  <c:v>6.7082039324993694</c:v>
                </c:pt>
                <c:pt idx="64">
                  <c:v>7.2111025509279782</c:v>
                </c:pt>
                <c:pt idx="65">
                  <c:v>7.810249675906654</c:v>
                </c:pt>
                <c:pt idx="66">
                  <c:v>8.4852813742385695</c:v>
                </c:pt>
                <c:pt idx="67">
                  <c:v>9.2195444572928871</c:v>
                </c:pt>
                <c:pt idx="68">
                  <c:v>10</c:v>
                </c:pt>
                <c:pt idx="69">
                  <c:v>10.816653826391969</c:v>
                </c:pt>
                <c:pt idx="70">
                  <c:v>7</c:v>
                </c:pt>
                <c:pt idx="71">
                  <c:v>7.0710678118654755</c:v>
                </c:pt>
                <c:pt idx="72">
                  <c:v>7.2801098892805181</c:v>
                </c:pt>
                <c:pt idx="73">
                  <c:v>7.6157731058639087</c:v>
                </c:pt>
                <c:pt idx="74">
                  <c:v>8.0622577482985491</c:v>
                </c:pt>
                <c:pt idx="75">
                  <c:v>8.6023252670426267</c:v>
                </c:pt>
                <c:pt idx="76">
                  <c:v>9.2195444572928871</c:v>
                </c:pt>
                <c:pt idx="77">
                  <c:v>9.8994949366116654</c:v>
                </c:pt>
                <c:pt idx="78">
                  <c:v>10.63014581273465</c:v>
                </c:pt>
                <c:pt idx="79">
                  <c:v>11.401754250991379</c:v>
                </c:pt>
                <c:pt idx="80">
                  <c:v>8</c:v>
                </c:pt>
                <c:pt idx="81">
                  <c:v>8.0622577482985491</c:v>
                </c:pt>
                <c:pt idx="82">
                  <c:v>8.2462112512353212</c:v>
                </c:pt>
                <c:pt idx="83">
                  <c:v>8.5440037453175304</c:v>
                </c:pt>
                <c:pt idx="84">
                  <c:v>8.9442719099991592</c:v>
                </c:pt>
                <c:pt idx="85">
                  <c:v>9.4339811320566032</c:v>
                </c:pt>
                <c:pt idx="86">
                  <c:v>10</c:v>
                </c:pt>
                <c:pt idx="87">
                  <c:v>10.63014581273465</c:v>
                </c:pt>
                <c:pt idx="88">
                  <c:v>11.313708498984761</c:v>
                </c:pt>
                <c:pt idx="89">
                  <c:v>12.041594578792296</c:v>
                </c:pt>
                <c:pt idx="90">
                  <c:v>9</c:v>
                </c:pt>
                <c:pt idx="91">
                  <c:v>9.0553851381374173</c:v>
                </c:pt>
                <c:pt idx="92">
                  <c:v>9.2195444572928871</c:v>
                </c:pt>
                <c:pt idx="93">
                  <c:v>9.4868329805051381</c:v>
                </c:pt>
                <c:pt idx="94">
                  <c:v>9.8488578017961039</c:v>
                </c:pt>
                <c:pt idx="95">
                  <c:v>10.295630140987001</c:v>
                </c:pt>
                <c:pt idx="96">
                  <c:v>10.816653826391969</c:v>
                </c:pt>
                <c:pt idx="97">
                  <c:v>11.401754250991379</c:v>
                </c:pt>
                <c:pt idx="98">
                  <c:v>12.041594578792296</c:v>
                </c:pt>
                <c:pt idx="99">
                  <c:v>12.727922061357855</c:v>
                </c:pt>
              </c:numCache>
            </c:numRef>
          </c:xVal>
          <c:yVal>
            <c:numRef>
              <c:f>timewig!$E$2:$E$101</c:f>
              <c:numCache>
                <c:formatCode>0.0000</c:formatCode>
                <c:ptCount val="100"/>
                <c:pt idx="0">
                  <c:v>3.5499999523162802</c:v>
                </c:pt>
                <c:pt idx="1">
                  <c:v>3.56200003623962</c:v>
                </c:pt>
                <c:pt idx="2">
                  <c:v>3.7769999504089302</c:v>
                </c:pt>
                <c:pt idx="3">
                  <c:v>3.9000000953674299</c:v>
                </c:pt>
                <c:pt idx="4">
                  <c:v>3.73300004005432</c:v>
                </c:pt>
                <c:pt idx="5">
                  <c:v>3.2799999713897701</c:v>
                </c:pt>
                <c:pt idx="6">
                  <c:v>2.6990001201629599</c:v>
                </c:pt>
                <c:pt idx="7">
                  <c:v>2.3259999752044598</c:v>
                </c:pt>
                <c:pt idx="8">
                  <c:v>2.0759999752044598</c:v>
                </c:pt>
                <c:pt idx="9">
                  <c:v>1.93799996376037</c:v>
                </c:pt>
                <c:pt idx="10">
                  <c:v>3.4989998340606601</c:v>
                </c:pt>
                <c:pt idx="11">
                  <c:v>3.5740001201629599</c:v>
                </c:pt>
                <c:pt idx="12">
                  <c:v>3.7769999504089302</c:v>
                </c:pt>
                <c:pt idx="13">
                  <c:v>3.9000000953674299</c:v>
                </c:pt>
                <c:pt idx="14">
                  <c:v>3.7300000190734801</c:v>
                </c:pt>
                <c:pt idx="15">
                  <c:v>3.2769999504089302</c:v>
                </c:pt>
                <c:pt idx="16">
                  <c:v>2.7089998722076398</c:v>
                </c:pt>
                <c:pt idx="17">
                  <c:v>2.3299999237060498</c:v>
                </c:pt>
                <c:pt idx="18">
                  <c:v>2.0799999237060498</c:v>
                </c:pt>
                <c:pt idx="19">
                  <c:v>1.94099998474121</c:v>
                </c:pt>
                <c:pt idx="20">
                  <c:v>3.5139999389648402</c:v>
                </c:pt>
                <c:pt idx="21">
                  <c:v>3.5740001201629599</c:v>
                </c:pt>
                <c:pt idx="22">
                  <c:v>3.7669999599456698</c:v>
                </c:pt>
                <c:pt idx="23">
                  <c:v>3.90700006484985</c:v>
                </c:pt>
                <c:pt idx="24">
                  <c:v>3.7200000286102202</c:v>
                </c:pt>
                <c:pt idx="25">
                  <c:v>3.2770001888275102</c:v>
                </c:pt>
                <c:pt idx="26">
                  <c:v>2.68300008773803</c:v>
                </c:pt>
                <c:pt idx="27">
                  <c:v>2.31200003623962</c:v>
                </c:pt>
                <c:pt idx="28">
                  <c:v>2.0780000686645499</c:v>
                </c:pt>
                <c:pt idx="29">
                  <c:v>1.9359998703002901</c:v>
                </c:pt>
                <c:pt idx="30">
                  <c:v>3.5110001564025799</c:v>
                </c:pt>
                <c:pt idx="31">
                  <c:v>3.5779998302459699</c:v>
                </c:pt>
                <c:pt idx="32">
                  <c:v>3.7650001049041699</c:v>
                </c:pt>
                <c:pt idx="33">
                  <c:v>3.9000000953674299</c:v>
                </c:pt>
                <c:pt idx="34">
                  <c:v>3.7309999465942298</c:v>
                </c:pt>
                <c:pt idx="35">
                  <c:v>3.2599999904632502</c:v>
                </c:pt>
                <c:pt idx="36">
                  <c:v>2.7039999961853001</c:v>
                </c:pt>
                <c:pt idx="37">
                  <c:v>2.32500004768371</c:v>
                </c:pt>
                <c:pt idx="38">
                  <c:v>2.0759999752044598</c:v>
                </c:pt>
                <c:pt idx="39">
                  <c:v>1.95099997520446</c:v>
                </c:pt>
                <c:pt idx="40">
                  <c:v>3.5109999179839999</c:v>
                </c:pt>
                <c:pt idx="41">
                  <c:v>3.5729999542236301</c:v>
                </c:pt>
                <c:pt idx="42">
                  <c:v>3.7770001888275102</c:v>
                </c:pt>
                <c:pt idx="43">
                  <c:v>3.90100002288818</c:v>
                </c:pt>
                <c:pt idx="44">
                  <c:v>3.7199997901916499</c:v>
                </c:pt>
                <c:pt idx="45">
                  <c:v>3.2669999599456698</c:v>
                </c:pt>
                <c:pt idx="46">
                  <c:v>2.6859998703002899</c:v>
                </c:pt>
                <c:pt idx="47">
                  <c:v>2.3150000572204501</c:v>
                </c:pt>
                <c:pt idx="48">
                  <c:v>2.0759999752044598</c:v>
                </c:pt>
                <c:pt idx="49">
                  <c:v>1.9359998703002901</c:v>
                </c:pt>
                <c:pt idx="50">
                  <c:v>3.5099999904632502</c:v>
                </c:pt>
                <c:pt idx="51">
                  <c:v>3.5910000801086399</c:v>
                </c:pt>
                <c:pt idx="52">
                  <c:v>3.77600002288818</c:v>
                </c:pt>
                <c:pt idx="53">
                  <c:v>3.9170000553131099</c:v>
                </c:pt>
                <c:pt idx="54">
                  <c:v>3.6969997882843</c:v>
                </c:pt>
                <c:pt idx="55">
                  <c:v>3.26300001144409</c:v>
                </c:pt>
                <c:pt idx="56">
                  <c:v>2.6850001811981201</c:v>
                </c:pt>
                <c:pt idx="57">
                  <c:v>2.3090000152587802</c:v>
                </c:pt>
                <c:pt idx="58">
                  <c:v>2.0759999752044598</c:v>
                </c:pt>
                <c:pt idx="59">
                  <c:v>1.9359998703002901</c:v>
                </c:pt>
                <c:pt idx="60">
                  <c:v>3.5099999904632502</c:v>
                </c:pt>
                <c:pt idx="61">
                  <c:v>3.5900001525878902</c:v>
                </c:pt>
                <c:pt idx="62">
                  <c:v>3.77600002288818</c:v>
                </c:pt>
                <c:pt idx="63">
                  <c:v>3.9319999217986998</c:v>
                </c:pt>
                <c:pt idx="64">
                  <c:v>3.6979999542236301</c:v>
                </c:pt>
                <c:pt idx="65">
                  <c:v>3.24600005149841</c:v>
                </c:pt>
                <c:pt idx="66">
                  <c:v>2.6989998817443799</c:v>
                </c:pt>
                <c:pt idx="67">
                  <c:v>2.3099999427795401</c:v>
                </c:pt>
                <c:pt idx="68">
                  <c:v>2.0599999427795401</c:v>
                </c:pt>
                <c:pt idx="69">
                  <c:v>1.9349999427795399</c:v>
                </c:pt>
                <c:pt idx="70">
                  <c:v>3.52600002288818</c:v>
                </c:pt>
                <c:pt idx="71">
                  <c:v>3.5729999542236301</c:v>
                </c:pt>
                <c:pt idx="72">
                  <c:v>3.7929999828338601</c:v>
                </c:pt>
                <c:pt idx="73">
                  <c:v>4.02600002288818</c:v>
                </c:pt>
                <c:pt idx="74">
                  <c:v>4.1369998455047599</c:v>
                </c:pt>
                <c:pt idx="75">
                  <c:v>3.35199999809265</c:v>
                </c:pt>
                <c:pt idx="76">
                  <c:v>3.21000003814697</c:v>
                </c:pt>
                <c:pt idx="77">
                  <c:v>2.6689999103546098</c:v>
                </c:pt>
                <c:pt idx="78">
                  <c:v>2.1289999485015798</c:v>
                </c:pt>
                <c:pt idx="79">
                  <c:v>1.9940001964569001</c:v>
                </c:pt>
                <c:pt idx="80">
                  <c:v>3.64399981498718</c:v>
                </c:pt>
                <c:pt idx="81">
                  <c:v>4.0870001316070503</c:v>
                </c:pt>
                <c:pt idx="82">
                  <c:v>3.8309998512268</c:v>
                </c:pt>
                <c:pt idx="83">
                  <c:v>3.9309999942779501</c:v>
                </c:pt>
                <c:pt idx="84">
                  <c:v>3.7710001468658398</c:v>
                </c:pt>
                <c:pt idx="85">
                  <c:v>3.2639999389648402</c:v>
                </c:pt>
                <c:pt idx="86">
                  <c:v>2.6530001163482599</c:v>
                </c:pt>
                <c:pt idx="87">
                  <c:v>2.31799983978271</c:v>
                </c:pt>
                <c:pt idx="88">
                  <c:v>2.0460000038146902</c:v>
                </c:pt>
                <c:pt idx="89">
                  <c:v>1.9259998798370299</c:v>
                </c:pt>
                <c:pt idx="90">
                  <c:v>3.57200002670288</c:v>
                </c:pt>
                <c:pt idx="91">
                  <c:v>3.67000007629394</c:v>
                </c:pt>
                <c:pt idx="92">
                  <c:v>3.8069999217986998</c:v>
                </c:pt>
                <c:pt idx="93">
                  <c:v>4.42000007629394</c:v>
                </c:pt>
                <c:pt idx="94">
                  <c:v>3.7239999771118102</c:v>
                </c:pt>
                <c:pt idx="95">
                  <c:v>3.2730000019073402</c:v>
                </c:pt>
                <c:pt idx="96">
                  <c:v>2.66999983787536</c:v>
                </c:pt>
                <c:pt idx="97">
                  <c:v>2.3100001811981201</c:v>
                </c:pt>
                <c:pt idx="98">
                  <c:v>2.1649999618530198</c:v>
                </c:pt>
                <c:pt idx="99">
                  <c:v>2.0009999275207502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84096"/>
        <c:axId val="167283520"/>
      </c:scatterChart>
      <c:valAx>
        <c:axId val="1672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283520"/>
        <c:crosses val="autoZero"/>
        <c:crossBetween val="midCat"/>
      </c:valAx>
      <c:valAx>
        <c:axId val="1672835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728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15</xdr:row>
      <xdr:rowOff>9525</xdr:rowOff>
    </xdr:from>
    <xdr:to>
      <xdr:col>13</xdr:col>
      <xdr:colOff>304800</xdr:colOff>
      <xdr:row>29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O8" sqref="O8"/>
    </sheetView>
  </sheetViews>
  <sheetFormatPr defaultRowHeight="15" x14ac:dyDescent="0.25"/>
  <cols>
    <col min="4" max="4" width="9.140625" style="2"/>
    <col min="5" max="6" width="9.140625" style="1"/>
    <col min="8" max="8" width="18.140625" bestFit="1" customWidth="1"/>
  </cols>
  <sheetData>
    <row r="1" spans="1:11" s="2" customFormat="1" x14ac:dyDescent="0.25">
      <c r="A1" s="2" t="s">
        <v>20</v>
      </c>
      <c r="B1" s="2" t="s">
        <v>21</v>
      </c>
      <c r="C1" s="2" t="s">
        <v>0</v>
      </c>
      <c r="E1" s="1" t="s">
        <v>8</v>
      </c>
      <c r="F1" s="1" t="s">
        <v>10</v>
      </c>
      <c r="H1" s="3" t="s">
        <v>12</v>
      </c>
    </row>
    <row r="2" spans="1:11" x14ac:dyDescent="0.25">
      <c r="A2">
        <v>0</v>
      </c>
      <c r="B2">
        <v>0</v>
      </c>
      <c r="C2" s="2">
        <f>SQRT(A2^2+B2^2)</f>
        <v>0</v>
      </c>
      <c r="E2" s="1">
        <v>3.5499999523162802</v>
      </c>
      <c r="F2" s="1">
        <f>(E2-$I$3)/$I$5</f>
        <v>0.59798681178895263</v>
      </c>
      <c r="H2" t="s">
        <v>9</v>
      </c>
      <c r="I2">
        <v>100</v>
      </c>
      <c r="K2" t="s">
        <v>19</v>
      </c>
    </row>
    <row r="3" spans="1:11" x14ac:dyDescent="0.25">
      <c r="A3">
        <v>0</v>
      </c>
      <c r="B3">
        <v>1</v>
      </c>
      <c r="C3" s="2">
        <f>SQRT(A3^2+B3^2)</f>
        <v>1</v>
      </c>
      <c r="E3" s="1">
        <v>3.56200003623962</v>
      </c>
      <c r="F3" s="1">
        <f>(E3-$I$3)/$I$5</f>
        <v>0.61429454667990957</v>
      </c>
      <c r="H3" s="3" t="s">
        <v>3</v>
      </c>
      <c r="I3" s="1">
        <f>AVERAGE(E2:E101)</f>
        <v>3.1099699926376321</v>
      </c>
    </row>
    <row r="4" spans="1:11" x14ac:dyDescent="0.25">
      <c r="A4">
        <v>0</v>
      </c>
      <c r="B4">
        <v>2</v>
      </c>
      <c r="C4" s="2">
        <f t="shared" ref="C4:C67" si="0">SQRT(A4^2+B4^2)</f>
        <v>2</v>
      </c>
      <c r="E4" s="1">
        <v>3.7769999504089302</v>
      </c>
      <c r="F4" s="1">
        <f>(E4-$I$3)/$I$5</f>
        <v>0.90647263678744738</v>
      </c>
      <c r="H4" t="s">
        <v>11</v>
      </c>
      <c r="I4" s="1">
        <f>MEDIAN(E2:E101)</f>
        <v>3.4254999160766548</v>
      </c>
    </row>
    <row r="5" spans="1:11" x14ac:dyDescent="0.25">
      <c r="A5">
        <v>0</v>
      </c>
      <c r="B5">
        <v>3</v>
      </c>
      <c r="C5" s="2">
        <f t="shared" si="0"/>
        <v>3</v>
      </c>
      <c r="E5" s="1">
        <v>3.9000000953674299</v>
      </c>
      <c r="F5" s="1">
        <f>(E5-$I$3)/$I$5</f>
        <v>1.0736259474098133</v>
      </c>
      <c r="H5" s="3" t="s">
        <v>4</v>
      </c>
      <c r="I5" s="1">
        <f>STDEV(E3:E102)</f>
        <v>0.73585228136092706</v>
      </c>
    </row>
    <row r="6" spans="1:11" x14ac:dyDescent="0.25">
      <c r="A6">
        <v>0</v>
      </c>
      <c r="B6">
        <v>4</v>
      </c>
      <c r="C6" s="2">
        <f t="shared" si="0"/>
        <v>4</v>
      </c>
      <c r="E6" s="1">
        <v>3.73300004005432</v>
      </c>
      <c r="F6" s="1">
        <f>(E6-$I$3)/$I$5</f>
        <v>0.84667814885947035</v>
      </c>
      <c r="H6" s="3" t="s">
        <v>5</v>
      </c>
      <c r="I6" s="1">
        <f>VAR(E4:E103)</f>
        <v>0.54489077718808732</v>
      </c>
      <c r="K6" t="s">
        <v>22</v>
      </c>
    </row>
    <row r="7" spans="1:11" x14ac:dyDescent="0.25">
      <c r="A7">
        <v>0</v>
      </c>
      <c r="B7">
        <v>5</v>
      </c>
      <c r="C7" s="2">
        <f t="shared" si="0"/>
        <v>5</v>
      </c>
      <c r="E7" s="1">
        <v>3.2799999713897701</v>
      </c>
      <c r="F7" s="1">
        <f>(E7-$I$3)/$I$5</f>
        <v>0.23106536876895303</v>
      </c>
      <c r="H7" s="3" t="s">
        <v>6</v>
      </c>
      <c r="I7" s="1">
        <f>SKEW(E5:E104)</f>
        <v>-0.35504930564314019</v>
      </c>
      <c r="K7" t="s">
        <v>23</v>
      </c>
    </row>
    <row r="8" spans="1:11" x14ac:dyDescent="0.25">
      <c r="A8">
        <v>0</v>
      </c>
      <c r="B8">
        <v>6</v>
      </c>
      <c r="C8" s="2">
        <f t="shared" si="0"/>
        <v>6</v>
      </c>
      <c r="E8" s="1">
        <v>2.6990001201629599</v>
      </c>
      <c r="F8" s="1">
        <f>(E8-$I$3)/$I$5</f>
        <v>-0.55849507147630384</v>
      </c>
      <c r="H8" s="3" t="s">
        <v>7</v>
      </c>
      <c r="I8" s="1">
        <f>KURT(E6:E105)</f>
        <v>-1.4253989210522571</v>
      </c>
      <c r="K8" t="s">
        <v>24</v>
      </c>
    </row>
    <row r="9" spans="1:11" x14ac:dyDescent="0.25">
      <c r="A9">
        <v>0</v>
      </c>
      <c r="B9">
        <v>7</v>
      </c>
      <c r="C9" s="2">
        <f t="shared" si="0"/>
        <v>7</v>
      </c>
      <c r="E9" s="1">
        <v>2.3259999752044598</v>
      </c>
      <c r="F9" s="1">
        <f>(E9-$I$3)/$I$5</f>
        <v>-1.0653904829692904</v>
      </c>
      <c r="H9" t="s">
        <v>13</v>
      </c>
      <c r="I9">
        <f>CORREL(C2:C101,E2:E101)</f>
        <v>-0.59985806049408874</v>
      </c>
      <c r="K9" t="s">
        <v>25</v>
      </c>
    </row>
    <row r="10" spans="1:11" x14ac:dyDescent="0.25">
      <c r="A10">
        <v>0</v>
      </c>
      <c r="B10">
        <v>8</v>
      </c>
      <c r="C10" s="2">
        <f t="shared" si="0"/>
        <v>8</v>
      </c>
      <c r="E10" s="1">
        <v>2.0759999752044598</v>
      </c>
      <c r="F10" s="1">
        <f>(E10-$I$3)/$I$5</f>
        <v>-1.4051325838399105</v>
      </c>
      <c r="H10" t="s">
        <v>16</v>
      </c>
      <c r="I10">
        <v>1</v>
      </c>
    </row>
    <row r="11" spans="1:11" x14ac:dyDescent="0.25">
      <c r="A11">
        <v>0</v>
      </c>
      <c r="B11">
        <v>9</v>
      </c>
      <c r="C11" s="2">
        <f t="shared" si="0"/>
        <v>9</v>
      </c>
      <c r="E11" s="1">
        <v>1.93799996376037</v>
      </c>
      <c r="F11" s="1">
        <f>(E11-$I$3)/$I$5</f>
        <v>-1.5926702390726493</v>
      </c>
    </row>
    <row r="12" spans="1:11" x14ac:dyDescent="0.25">
      <c r="A12">
        <v>1</v>
      </c>
      <c r="B12">
        <v>0</v>
      </c>
      <c r="C12" s="2">
        <f t="shared" si="0"/>
        <v>1</v>
      </c>
      <c r="E12" s="1">
        <v>3.4989998340606601</v>
      </c>
      <c r="F12" s="1">
        <f>(E12-$I$3)/$I$5</f>
        <v>0.52867926250569486</v>
      </c>
    </row>
    <row r="13" spans="1:11" x14ac:dyDescent="0.25">
      <c r="A13">
        <v>1</v>
      </c>
      <c r="B13">
        <v>1</v>
      </c>
      <c r="C13" s="2">
        <f t="shared" si="0"/>
        <v>1.4142135623730951</v>
      </c>
      <c r="E13" s="1">
        <v>3.5740001201629599</v>
      </c>
      <c r="F13" s="1">
        <f>(E13-$I$3)/$I$5</f>
        <v>0.63060228157086651</v>
      </c>
      <c r="H13" t="s">
        <v>17</v>
      </c>
    </row>
    <row r="14" spans="1:11" x14ac:dyDescent="0.25">
      <c r="A14">
        <v>1</v>
      </c>
      <c r="B14">
        <v>2</v>
      </c>
      <c r="C14" s="2">
        <f t="shared" si="0"/>
        <v>2.2360679774997898</v>
      </c>
      <c r="E14" s="1">
        <v>3.7769999504089302</v>
      </c>
      <c r="F14" s="1">
        <f>(E14-$I$3)/$I$5</f>
        <v>0.90647263678744738</v>
      </c>
      <c r="H14" t="s">
        <v>18</v>
      </c>
    </row>
    <row r="15" spans="1:11" x14ac:dyDescent="0.25">
      <c r="A15">
        <v>1</v>
      </c>
      <c r="B15">
        <v>3</v>
      </c>
      <c r="C15" s="2">
        <f t="shared" si="0"/>
        <v>3.1622776601683795</v>
      </c>
      <c r="E15" s="1">
        <v>3.9000000953674299</v>
      </c>
      <c r="F15" s="1">
        <f>(E15-$I$3)/$I$5</f>
        <v>1.0736259474098133</v>
      </c>
    </row>
    <row r="16" spans="1:11" x14ac:dyDescent="0.25">
      <c r="A16">
        <v>1</v>
      </c>
      <c r="B16">
        <v>4</v>
      </c>
      <c r="C16" s="2">
        <f t="shared" si="0"/>
        <v>4.1231056256176606</v>
      </c>
      <c r="E16" s="1">
        <v>3.7300000190734801</v>
      </c>
      <c r="F16" s="1">
        <f>(E16-$I$3)/$I$5</f>
        <v>0.84260121513672448</v>
      </c>
    </row>
    <row r="17" spans="1:9" x14ac:dyDescent="0.25">
      <c r="A17">
        <v>1</v>
      </c>
      <c r="B17">
        <v>5</v>
      </c>
      <c r="C17" s="2">
        <f t="shared" si="0"/>
        <v>5.0990195135927845</v>
      </c>
      <c r="E17" s="1">
        <v>3.2769999504089302</v>
      </c>
      <c r="F17" s="1">
        <f>(E17-$I$3)/$I$5</f>
        <v>0.22698843504620717</v>
      </c>
    </row>
    <row r="18" spans="1:9" x14ac:dyDescent="0.25">
      <c r="A18">
        <v>1</v>
      </c>
      <c r="B18">
        <v>6</v>
      </c>
      <c r="C18" s="2">
        <f t="shared" si="0"/>
        <v>6.0827625302982193</v>
      </c>
      <c r="E18" s="1">
        <v>2.7089998722076398</v>
      </c>
      <c r="F18" s="1">
        <f>(E18-$I$3)/$I$5</f>
        <v>-0.54490572440492446</v>
      </c>
    </row>
    <row r="19" spans="1:9" x14ac:dyDescent="0.25">
      <c r="A19">
        <v>1</v>
      </c>
      <c r="B19">
        <v>7</v>
      </c>
      <c r="C19" s="2">
        <f t="shared" si="0"/>
        <v>7.0710678118654755</v>
      </c>
      <c r="E19" s="1">
        <v>2.3299999237060498</v>
      </c>
      <c r="F19" s="1">
        <f>(E19-$I$3)/$I$5</f>
        <v>-1.0599546793400725</v>
      </c>
    </row>
    <row r="20" spans="1:9" x14ac:dyDescent="0.25">
      <c r="A20">
        <v>1</v>
      </c>
      <c r="B20">
        <v>8</v>
      </c>
      <c r="C20" s="2">
        <f t="shared" si="0"/>
        <v>8.0622577482985491</v>
      </c>
      <c r="E20" s="1">
        <v>2.0799999237060498</v>
      </c>
      <c r="F20" s="1">
        <f>(E20-$I$3)/$I$5</f>
        <v>-1.3996967802106925</v>
      </c>
    </row>
    <row r="21" spans="1:9" x14ac:dyDescent="0.25">
      <c r="A21">
        <v>1</v>
      </c>
      <c r="B21">
        <v>9</v>
      </c>
      <c r="C21" s="2">
        <f t="shared" si="0"/>
        <v>9.0553851381374173</v>
      </c>
      <c r="E21" s="1">
        <v>1.94099998474121</v>
      </c>
      <c r="F21" s="1">
        <f>(E21-$I$3)/$I$5</f>
        <v>-1.5885933053499031</v>
      </c>
    </row>
    <row r="22" spans="1:9" x14ac:dyDescent="0.25">
      <c r="A22">
        <v>2</v>
      </c>
      <c r="B22">
        <v>0</v>
      </c>
      <c r="C22" s="2">
        <f t="shared" si="0"/>
        <v>2</v>
      </c>
      <c r="E22" s="1">
        <v>3.5139999389648402</v>
      </c>
      <c r="F22" s="1">
        <f>(E22-$I$3)/$I$5</f>
        <v>0.54906393111939822</v>
      </c>
    </row>
    <row r="23" spans="1:9" x14ac:dyDescent="0.25">
      <c r="A23">
        <v>2</v>
      </c>
      <c r="B23">
        <v>1</v>
      </c>
      <c r="C23" s="2">
        <f t="shared" si="0"/>
        <v>2.2360679774997898</v>
      </c>
      <c r="E23" s="1">
        <v>3.5740001201629599</v>
      </c>
      <c r="F23" s="1">
        <f>(E23-$I$3)/$I$5</f>
        <v>0.63060228157086651</v>
      </c>
    </row>
    <row r="24" spans="1:9" x14ac:dyDescent="0.25">
      <c r="A24">
        <v>2</v>
      </c>
      <c r="B24">
        <v>2</v>
      </c>
      <c r="C24" s="2">
        <f t="shared" si="0"/>
        <v>2.8284271247461903</v>
      </c>
      <c r="E24" s="1">
        <v>3.7669999599456698</v>
      </c>
      <c r="F24" s="1">
        <f>(E24-$I$3)/$I$5</f>
        <v>0.89288296571275039</v>
      </c>
    </row>
    <row r="25" spans="1:9" x14ac:dyDescent="0.25">
      <c r="A25">
        <v>2</v>
      </c>
      <c r="B25">
        <v>3</v>
      </c>
      <c r="C25" s="2">
        <f t="shared" si="0"/>
        <v>3.6055512754639891</v>
      </c>
      <c r="E25" s="1">
        <v>3.90700006484985</v>
      </c>
      <c r="F25" s="1">
        <f>(E25-$I$3)/$I$5</f>
        <v>1.0831386847617639</v>
      </c>
    </row>
    <row r="26" spans="1:9" x14ac:dyDescent="0.25">
      <c r="A26">
        <v>2</v>
      </c>
      <c r="B26">
        <v>4</v>
      </c>
      <c r="C26" s="2">
        <f t="shared" si="0"/>
        <v>4.4721359549995796</v>
      </c>
      <c r="E26" s="1">
        <v>3.7200000286102202</v>
      </c>
      <c r="F26" s="1">
        <f>(E26-$I$3)/$I$5</f>
        <v>0.82901154406202815</v>
      </c>
      <c r="I26" s="3"/>
    </row>
    <row r="27" spans="1:9" x14ac:dyDescent="0.25">
      <c r="A27">
        <v>2</v>
      </c>
      <c r="B27">
        <v>5</v>
      </c>
      <c r="C27" s="2">
        <f t="shared" si="0"/>
        <v>5.3851648071345037</v>
      </c>
      <c r="E27" s="1">
        <v>3.2770001888275102</v>
      </c>
      <c r="F27" s="1">
        <f>(E27-$I$3)/$I$5</f>
        <v>0.22698875904952417</v>
      </c>
    </row>
    <row r="28" spans="1:9" x14ac:dyDescent="0.25">
      <c r="A28">
        <v>2</v>
      </c>
      <c r="B28">
        <v>6</v>
      </c>
      <c r="C28" s="2">
        <f t="shared" si="0"/>
        <v>6.324555320336759</v>
      </c>
      <c r="E28" s="1">
        <v>2.68300008773803</v>
      </c>
      <c r="F28" s="1">
        <f>(E28-$I$3)/$I$5</f>
        <v>-0.58023860999647869</v>
      </c>
    </row>
    <row r="29" spans="1:9" x14ac:dyDescent="0.25">
      <c r="A29">
        <v>2</v>
      </c>
      <c r="B29">
        <v>7</v>
      </c>
      <c r="C29" s="2">
        <f t="shared" si="0"/>
        <v>7.2801098892805181</v>
      </c>
      <c r="E29" s="1">
        <v>2.31200003623962</v>
      </c>
      <c r="F29" s="1">
        <f>(E29-$I$3)/$I$5</f>
        <v>-1.0844159576731909</v>
      </c>
    </row>
    <row r="30" spans="1:9" x14ac:dyDescent="0.25">
      <c r="A30">
        <v>2</v>
      </c>
      <c r="B30">
        <v>8</v>
      </c>
      <c r="C30" s="2">
        <f t="shared" si="0"/>
        <v>8.2462112512353212</v>
      </c>
      <c r="E30" s="1">
        <v>2.0780000686645499</v>
      </c>
      <c r="F30" s="1">
        <f>(E30-$I$3)/$I$5</f>
        <v>-1.4024145200236362</v>
      </c>
    </row>
    <row r="31" spans="1:9" x14ac:dyDescent="0.25">
      <c r="A31">
        <v>2</v>
      </c>
      <c r="B31">
        <v>9</v>
      </c>
      <c r="C31" s="2">
        <f t="shared" si="0"/>
        <v>9.2195444572928871</v>
      </c>
      <c r="E31" s="1">
        <v>1.9359998703002901</v>
      </c>
      <c r="F31" s="1">
        <f>(E31-$I$3)/$I$5</f>
        <v>-1.5953883028889098</v>
      </c>
    </row>
    <row r="32" spans="1:9" x14ac:dyDescent="0.25">
      <c r="A32">
        <v>3</v>
      </c>
      <c r="B32">
        <v>0</v>
      </c>
      <c r="C32" s="2">
        <f t="shared" si="0"/>
        <v>3</v>
      </c>
      <c r="E32" s="1">
        <v>3.5110001564025799</v>
      </c>
      <c r="F32" s="1">
        <f>(E32-$I$3)/$I$5</f>
        <v>0.54498732139996875</v>
      </c>
    </row>
    <row r="33" spans="1:6" x14ac:dyDescent="0.25">
      <c r="A33">
        <v>3</v>
      </c>
      <c r="B33">
        <v>1</v>
      </c>
      <c r="C33" s="2">
        <f t="shared" si="0"/>
        <v>3.1622776601683795</v>
      </c>
      <c r="E33" s="1">
        <v>3.5779998302459699</v>
      </c>
      <c r="F33" s="1">
        <f>(E33-$I$3)/$I$5</f>
        <v>0.63603776119676736</v>
      </c>
    </row>
    <row r="34" spans="1:6" x14ac:dyDescent="0.25">
      <c r="A34">
        <v>3</v>
      </c>
      <c r="B34">
        <v>2</v>
      </c>
      <c r="C34" s="2">
        <f t="shared" si="0"/>
        <v>3.6055512754639891</v>
      </c>
      <c r="E34" s="1">
        <v>3.7650001049041699</v>
      </c>
      <c r="F34" s="1">
        <f>(E34-$I$3)/$I$5</f>
        <v>0.89016522589980684</v>
      </c>
    </row>
    <row r="35" spans="1:6" x14ac:dyDescent="0.25">
      <c r="A35">
        <v>3</v>
      </c>
      <c r="B35">
        <v>3</v>
      </c>
      <c r="C35" s="2">
        <f t="shared" si="0"/>
        <v>4.2426406871192848</v>
      </c>
      <c r="E35" s="1">
        <v>3.9000000953674299</v>
      </c>
      <c r="F35" s="1">
        <f>(E35-$I$3)/$I$5</f>
        <v>1.0736259474098133</v>
      </c>
    </row>
    <row r="36" spans="1:6" x14ac:dyDescent="0.25">
      <c r="A36">
        <v>3</v>
      </c>
      <c r="B36">
        <v>4</v>
      </c>
      <c r="C36" s="2">
        <f t="shared" si="0"/>
        <v>5</v>
      </c>
      <c r="E36" s="1">
        <v>3.7309999465942298</v>
      </c>
      <c r="F36" s="1">
        <f>(E36-$I$3)/$I$5</f>
        <v>0.84396008504319597</v>
      </c>
    </row>
    <row r="37" spans="1:6" x14ac:dyDescent="0.25">
      <c r="A37">
        <v>3</v>
      </c>
      <c r="B37">
        <v>5</v>
      </c>
      <c r="C37" s="2">
        <f t="shared" si="0"/>
        <v>5.8309518948453007</v>
      </c>
      <c r="E37" s="1">
        <v>3.2599999904632502</v>
      </c>
      <c r="F37" s="1">
        <f>(E37-$I$3)/$I$5</f>
        <v>0.20388602661956023</v>
      </c>
    </row>
    <row r="38" spans="1:6" x14ac:dyDescent="0.25">
      <c r="A38">
        <v>3</v>
      </c>
      <c r="B38">
        <v>6</v>
      </c>
      <c r="C38" s="2">
        <f t="shared" si="0"/>
        <v>6.7082039324993694</v>
      </c>
      <c r="E38" s="1">
        <v>2.7039999961853001</v>
      </c>
      <c r="F38" s="1">
        <f>(E38-$I$3)/$I$5</f>
        <v>-0.55170039794061387</v>
      </c>
    </row>
    <row r="39" spans="1:6" x14ac:dyDescent="0.25">
      <c r="A39">
        <v>3</v>
      </c>
      <c r="B39">
        <v>7</v>
      </c>
      <c r="C39" s="2">
        <f t="shared" si="0"/>
        <v>7.6157731058639087</v>
      </c>
      <c r="E39" s="1">
        <v>2.32500004768371</v>
      </c>
      <c r="F39" s="1">
        <f>(E39-$I$3)/$I$5</f>
        <v>-1.0667493528757619</v>
      </c>
    </row>
    <row r="40" spans="1:6" x14ac:dyDescent="0.25">
      <c r="A40">
        <v>3</v>
      </c>
      <c r="B40">
        <v>8</v>
      </c>
      <c r="C40" s="2">
        <f t="shared" si="0"/>
        <v>8.5440037453175304</v>
      </c>
      <c r="E40" s="1">
        <v>2.0759999752044598</v>
      </c>
      <c r="F40" s="1">
        <f>(E40-$I$3)/$I$5</f>
        <v>-1.4051325838399105</v>
      </c>
    </row>
    <row r="41" spans="1:6" x14ac:dyDescent="0.25">
      <c r="A41">
        <v>3</v>
      </c>
      <c r="B41">
        <v>9</v>
      </c>
      <c r="C41" s="2">
        <f t="shared" si="0"/>
        <v>9.4868329805051381</v>
      </c>
      <c r="E41" s="1">
        <v>1.95099997520446</v>
      </c>
      <c r="F41" s="1">
        <f>(E41-$I$3)/$I$5</f>
        <v>-1.5750036342752203</v>
      </c>
    </row>
    <row r="42" spans="1:6" x14ac:dyDescent="0.25">
      <c r="A42">
        <v>4</v>
      </c>
      <c r="B42">
        <v>0</v>
      </c>
      <c r="C42" s="2">
        <f t="shared" si="0"/>
        <v>4</v>
      </c>
      <c r="E42" s="1">
        <v>3.5109999179839999</v>
      </c>
      <c r="F42" s="1">
        <f>(E42-$I$3)/$I$5</f>
        <v>0.5449869973966518</v>
      </c>
    </row>
    <row r="43" spans="1:6" x14ac:dyDescent="0.25">
      <c r="A43">
        <v>4</v>
      </c>
      <c r="B43">
        <v>1</v>
      </c>
      <c r="C43" s="2">
        <f t="shared" si="0"/>
        <v>4.1231056256176606</v>
      </c>
      <c r="E43" s="1">
        <v>3.5729999542236301</v>
      </c>
      <c r="F43" s="1">
        <f>(E43-$I$3)/$I$5</f>
        <v>0.62924308766107806</v>
      </c>
    </row>
    <row r="44" spans="1:6" x14ac:dyDescent="0.25">
      <c r="A44">
        <v>4</v>
      </c>
      <c r="B44">
        <v>2</v>
      </c>
      <c r="C44" s="2">
        <f t="shared" si="0"/>
        <v>4.4721359549995796</v>
      </c>
      <c r="E44" s="1">
        <v>3.7770001888275102</v>
      </c>
      <c r="F44" s="1">
        <f>(E44-$I$3)/$I$5</f>
        <v>0.90647296079076434</v>
      </c>
    </row>
    <row r="45" spans="1:6" x14ac:dyDescent="0.25">
      <c r="A45">
        <v>4</v>
      </c>
      <c r="B45">
        <v>3</v>
      </c>
      <c r="C45" s="2">
        <f t="shared" si="0"/>
        <v>5</v>
      </c>
      <c r="E45" s="1">
        <v>3.90100002288818</v>
      </c>
      <c r="F45" s="1">
        <f>(E45-$I$3)/$I$5</f>
        <v>1.0749848173162853</v>
      </c>
    </row>
    <row r="46" spans="1:6" x14ac:dyDescent="0.25">
      <c r="A46">
        <v>4</v>
      </c>
      <c r="B46">
        <v>4</v>
      </c>
      <c r="C46" s="2">
        <f t="shared" si="0"/>
        <v>5.6568542494923806</v>
      </c>
      <c r="E46" s="1">
        <v>3.7199997901916499</v>
      </c>
      <c r="F46" s="1">
        <f>(E46-$I$3)/$I$5</f>
        <v>0.82901122005872441</v>
      </c>
    </row>
    <row r="47" spans="1:6" x14ac:dyDescent="0.25">
      <c r="A47">
        <v>4</v>
      </c>
      <c r="B47">
        <v>5</v>
      </c>
      <c r="C47" s="2">
        <f t="shared" si="0"/>
        <v>6.4031242374328485</v>
      </c>
      <c r="E47" s="1">
        <v>3.2669999599456698</v>
      </c>
      <c r="F47" s="1">
        <f>(E47-$I$3)/$I$5</f>
        <v>0.21339876397151014</v>
      </c>
    </row>
    <row r="48" spans="1:6" x14ac:dyDescent="0.25">
      <c r="A48">
        <v>4</v>
      </c>
      <c r="B48">
        <v>6</v>
      </c>
      <c r="C48" s="2">
        <f t="shared" si="0"/>
        <v>7.2111025509279782</v>
      </c>
      <c r="E48" s="1">
        <v>2.6859998703002899</v>
      </c>
      <c r="F48" s="1">
        <f>(E48-$I$3)/$I$5</f>
        <v>-0.57616200027704989</v>
      </c>
    </row>
    <row r="49" spans="1:6" x14ac:dyDescent="0.25">
      <c r="A49">
        <v>4</v>
      </c>
      <c r="B49">
        <v>7</v>
      </c>
      <c r="C49" s="2">
        <f t="shared" si="0"/>
        <v>8.0622577482985491</v>
      </c>
      <c r="E49" s="1">
        <v>2.3150000572204501</v>
      </c>
      <c r="F49" s="1">
        <f>(E49-$I$3)/$I$5</f>
        <v>-1.0803390239504582</v>
      </c>
    </row>
    <row r="50" spans="1:6" x14ac:dyDescent="0.25">
      <c r="A50">
        <v>4</v>
      </c>
      <c r="B50">
        <v>8</v>
      </c>
      <c r="C50" s="2">
        <f t="shared" si="0"/>
        <v>8.9442719099991592</v>
      </c>
      <c r="E50" s="1">
        <v>2.0759999752044598</v>
      </c>
      <c r="F50" s="1">
        <f>(E50-$I$3)/$I$5</f>
        <v>-1.4051325838399105</v>
      </c>
    </row>
    <row r="51" spans="1:6" x14ac:dyDescent="0.25">
      <c r="A51">
        <v>4</v>
      </c>
      <c r="B51">
        <v>9</v>
      </c>
      <c r="C51" s="2">
        <f t="shared" si="0"/>
        <v>9.8488578017961039</v>
      </c>
      <c r="E51" s="1">
        <v>1.9359998703002901</v>
      </c>
      <c r="F51" s="1">
        <f>(E51-$I$3)/$I$5</f>
        <v>-1.5953883028889098</v>
      </c>
    </row>
    <row r="52" spans="1:6" x14ac:dyDescent="0.25">
      <c r="A52">
        <v>5</v>
      </c>
      <c r="B52">
        <v>0</v>
      </c>
      <c r="C52" s="2">
        <f t="shared" si="0"/>
        <v>5</v>
      </c>
      <c r="E52" s="1">
        <v>3.5099999904632502</v>
      </c>
      <c r="F52" s="1">
        <f>(E52-$I$3)/$I$5</f>
        <v>0.5436281274901803</v>
      </c>
    </row>
    <row r="53" spans="1:6" x14ac:dyDescent="0.25">
      <c r="A53">
        <v>5</v>
      </c>
      <c r="B53">
        <v>1</v>
      </c>
      <c r="C53" s="2">
        <f t="shared" si="0"/>
        <v>5.0990195135927845</v>
      </c>
      <c r="E53" s="1">
        <v>3.5910000801086399</v>
      </c>
      <c r="F53" s="1">
        <f>(E53-$I$3)/$I$5</f>
        <v>0.65370468999751341</v>
      </c>
    </row>
    <row r="54" spans="1:6" x14ac:dyDescent="0.25">
      <c r="A54">
        <v>5</v>
      </c>
      <c r="B54">
        <v>2</v>
      </c>
      <c r="C54" s="2">
        <f t="shared" si="0"/>
        <v>5.3851648071345037</v>
      </c>
      <c r="E54" s="1">
        <v>3.77600002288818</v>
      </c>
      <c r="F54" s="1">
        <f>(E54-$I$3)/$I$5</f>
        <v>0.90511376688097522</v>
      </c>
    </row>
    <row r="55" spans="1:6" x14ac:dyDescent="0.25">
      <c r="A55">
        <v>5</v>
      </c>
      <c r="B55">
        <v>3</v>
      </c>
      <c r="C55" s="2">
        <f t="shared" si="0"/>
        <v>5.8309518948453007</v>
      </c>
      <c r="E55" s="1">
        <v>3.9170000553131099</v>
      </c>
      <c r="F55" s="1">
        <f>(E55-$I$3)/$I$5</f>
        <v>1.0967283558364602</v>
      </c>
    </row>
    <row r="56" spans="1:6" x14ac:dyDescent="0.25">
      <c r="A56">
        <v>5</v>
      </c>
      <c r="B56">
        <v>4</v>
      </c>
      <c r="C56" s="2">
        <f t="shared" si="0"/>
        <v>6.4031242374328485</v>
      </c>
      <c r="E56" s="1">
        <v>3.6969997882843</v>
      </c>
      <c r="F56" s="1">
        <f>(E56-$I$3)/$I$5</f>
        <v>0.79775494418659898</v>
      </c>
    </row>
    <row r="57" spans="1:6" x14ac:dyDescent="0.25">
      <c r="A57">
        <v>5</v>
      </c>
      <c r="B57">
        <v>5</v>
      </c>
      <c r="C57" s="2">
        <f t="shared" si="0"/>
        <v>7.0710678118654755</v>
      </c>
      <c r="E57" s="1">
        <v>3.26300001144409</v>
      </c>
      <c r="F57" s="1">
        <f>(E57-$I$3)/$I$5</f>
        <v>0.2079629603423061</v>
      </c>
    </row>
    <row r="58" spans="1:6" x14ac:dyDescent="0.25">
      <c r="A58">
        <v>5</v>
      </c>
      <c r="B58">
        <v>6</v>
      </c>
      <c r="C58" s="2">
        <f t="shared" si="0"/>
        <v>7.810249675906654</v>
      </c>
      <c r="E58" s="1">
        <v>2.6850001811981201</v>
      </c>
      <c r="F58" s="1">
        <f>(E58-$I$3)/$I$5</f>
        <v>-0.57752054618020432</v>
      </c>
    </row>
    <row r="59" spans="1:6" x14ac:dyDescent="0.25">
      <c r="A59">
        <v>5</v>
      </c>
      <c r="B59">
        <v>7</v>
      </c>
      <c r="C59" s="2">
        <f t="shared" si="0"/>
        <v>8.6023252670426267</v>
      </c>
      <c r="E59" s="1">
        <v>2.3090000152587802</v>
      </c>
      <c r="F59" s="1">
        <f>(E59-$I$3)/$I$5</f>
        <v>-1.0884928913959369</v>
      </c>
    </row>
    <row r="60" spans="1:6" x14ac:dyDescent="0.25">
      <c r="A60">
        <v>5</v>
      </c>
      <c r="B60">
        <v>8</v>
      </c>
      <c r="C60" s="2">
        <f t="shared" si="0"/>
        <v>9.4339811320566032</v>
      </c>
      <c r="E60" s="1">
        <v>2.0759999752044598</v>
      </c>
      <c r="F60" s="1">
        <f>(E60-$I$3)/$I$5</f>
        <v>-1.4051325838399105</v>
      </c>
    </row>
    <row r="61" spans="1:6" x14ac:dyDescent="0.25">
      <c r="A61">
        <v>5</v>
      </c>
      <c r="B61">
        <v>9</v>
      </c>
      <c r="C61" s="2">
        <f t="shared" si="0"/>
        <v>10.295630140987001</v>
      </c>
      <c r="E61" s="1">
        <v>1.9359998703002901</v>
      </c>
      <c r="F61" s="1">
        <f>(E61-$I$3)/$I$5</f>
        <v>-1.5953883028889098</v>
      </c>
    </row>
    <row r="62" spans="1:6" x14ac:dyDescent="0.25">
      <c r="A62">
        <v>6</v>
      </c>
      <c r="B62">
        <v>0</v>
      </c>
      <c r="C62" s="2">
        <f t="shared" si="0"/>
        <v>6</v>
      </c>
      <c r="E62" s="1">
        <v>3.5099999904632502</v>
      </c>
      <c r="F62" s="1">
        <f>(E62-$I$3)/$I$5</f>
        <v>0.5436281274901803</v>
      </c>
    </row>
    <row r="63" spans="1:6" x14ac:dyDescent="0.25">
      <c r="A63">
        <v>6</v>
      </c>
      <c r="B63">
        <v>1</v>
      </c>
      <c r="C63" s="2">
        <f t="shared" si="0"/>
        <v>6.0827625302982193</v>
      </c>
      <c r="E63" s="1">
        <v>3.5900001525878902</v>
      </c>
      <c r="F63" s="1">
        <f>(E63-$I$3)/$I$5</f>
        <v>0.65234582009104192</v>
      </c>
    </row>
    <row r="64" spans="1:6" x14ac:dyDescent="0.25">
      <c r="A64">
        <v>6</v>
      </c>
      <c r="B64">
        <v>2</v>
      </c>
      <c r="C64" s="2">
        <f t="shared" si="0"/>
        <v>6.324555320336759</v>
      </c>
      <c r="E64" s="1">
        <v>3.77600002288818</v>
      </c>
      <c r="F64" s="1">
        <f>(E64-$I$3)/$I$5</f>
        <v>0.90511376688097522</v>
      </c>
    </row>
    <row r="65" spans="1:6" x14ac:dyDescent="0.25">
      <c r="A65">
        <v>6</v>
      </c>
      <c r="B65">
        <v>3</v>
      </c>
      <c r="C65" s="2">
        <f t="shared" si="0"/>
        <v>6.7082039324993694</v>
      </c>
      <c r="E65" s="1">
        <v>3.9319999217986998</v>
      </c>
      <c r="F65" s="1">
        <f>(E65-$I$3)/$I$5</f>
        <v>1.1171127004468326</v>
      </c>
    </row>
    <row r="66" spans="1:6" x14ac:dyDescent="0.25">
      <c r="A66">
        <v>6</v>
      </c>
      <c r="B66">
        <v>4</v>
      </c>
      <c r="C66" s="2">
        <f t="shared" si="0"/>
        <v>7.2111025509279782</v>
      </c>
      <c r="E66" s="1">
        <v>3.6979999542236301</v>
      </c>
      <c r="F66" s="1">
        <f>(E66-$I$3)/$I$5</f>
        <v>0.79911413809638809</v>
      </c>
    </row>
    <row r="67" spans="1:6" x14ac:dyDescent="0.25">
      <c r="A67">
        <v>6</v>
      </c>
      <c r="B67">
        <v>5</v>
      </c>
      <c r="C67" s="2">
        <f t="shared" si="0"/>
        <v>7.810249675906654</v>
      </c>
      <c r="E67" s="1">
        <v>3.24600005149841</v>
      </c>
      <c r="F67" s="1">
        <f>(E67-$I$3)/$I$5</f>
        <v>0.18486055191565917</v>
      </c>
    </row>
    <row r="68" spans="1:6" x14ac:dyDescent="0.25">
      <c r="A68">
        <v>6</v>
      </c>
      <c r="B68">
        <v>6</v>
      </c>
      <c r="C68" s="2">
        <f t="shared" ref="C68:C101" si="1">SQRT(A68^2+B68^2)</f>
        <v>8.4852813742385695</v>
      </c>
      <c r="E68" s="1">
        <v>2.6989998817443799</v>
      </c>
      <c r="F68" s="1">
        <f>(E68-$I$3)/$I$5</f>
        <v>-0.5584953954796209</v>
      </c>
    </row>
    <row r="69" spans="1:6" x14ac:dyDescent="0.25">
      <c r="A69">
        <v>6</v>
      </c>
      <c r="B69">
        <v>7</v>
      </c>
      <c r="C69" s="2">
        <f t="shared" si="1"/>
        <v>9.2195444572928871</v>
      </c>
      <c r="E69" s="1">
        <v>2.3099999427795401</v>
      </c>
      <c r="F69" s="1">
        <f>(E69-$I$3)/$I$5</f>
        <v>-1.0871340214894514</v>
      </c>
    </row>
    <row r="70" spans="1:6" x14ac:dyDescent="0.25">
      <c r="A70">
        <v>6</v>
      </c>
      <c r="B70">
        <v>8</v>
      </c>
      <c r="C70" s="2">
        <f t="shared" si="1"/>
        <v>10</v>
      </c>
      <c r="E70" s="1">
        <v>2.0599999427795401</v>
      </c>
      <c r="F70" s="1">
        <f>(E70-$I$3)/$I$5</f>
        <v>-1.4268761223600714</v>
      </c>
    </row>
    <row r="71" spans="1:6" x14ac:dyDescent="0.25">
      <c r="A71">
        <v>6</v>
      </c>
      <c r="B71">
        <v>9</v>
      </c>
      <c r="C71" s="2">
        <f t="shared" si="1"/>
        <v>10.816653826391969</v>
      </c>
      <c r="E71" s="1">
        <v>1.9349999427795399</v>
      </c>
      <c r="F71" s="1">
        <f>(E71-$I$3)/$I$5</f>
        <v>-1.5967471727953819</v>
      </c>
    </row>
    <row r="72" spans="1:6" x14ac:dyDescent="0.25">
      <c r="A72">
        <v>7</v>
      </c>
      <c r="B72">
        <v>0</v>
      </c>
      <c r="C72" s="2">
        <f t="shared" si="1"/>
        <v>7</v>
      </c>
      <c r="E72" s="1">
        <v>3.52600002288818</v>
      </c>
      <c r="F72" s="1">
        <f>(E72-$I$3)/$I$5</f>
        <v>0.56537166601035516</v>
      </c>
    </row>
    <row r="73" spans="1:6" x14ac:dyDescent="0.25">
      <c r="A73">
        <v>7</v>
      </c>
      <c r="B73">
        <v>1</v>
      </c>
      <c r="C73" s="2">
        <f t="shared" si="1"/>
        <v>7.0710678118654755</v>
      </c>
      <c r="E73" s="1">
        <v>3.5729999542236301</v>
      </c>
      <c r="F73" s="1">
        <f>(E73-$I$3)/$I$5</f>
        <v>0.62924308766107806</v>
      </c>
    </row>
    <row r="74" spans="1:6" x14ac:dyDescent="0.25">
      <c r="A74">
        <v>7</v>
      </c>
      <c r="B74">
        <v>2</v>
      </c>
      <c r="C74" s="2">
        <f t="shared" si="1"/>
        <v>7.2801098892805181</v>
      </c>
      <c r="E74" s="1">
        <v>3.7929999828338601</v>
      </c>
      <c r="F74" s="1">
        <f>(E74-$I$3)/$I$5</f>
        <v>0.92821617530762224</v>
      </c>
    </row>
    <row r="75" spans="1:6" x14ac:dyDescent="0.25">
      <c r="A75">
        <v>7</v>
      </c>
      <c r="B75">
        <v>3</v>
      </c>
      <c r="C75" s="2">
        <f t="shared" si="1"/>
        <v>7.6157731058639087</v>
      </c>
      <c r="E75" s="1">
        <v>4.02600002288818</v>
      </c>
      <c r="F75" s="1">
        <f>(E75-$I$3)/$I$5</f>
        <v>1.2448558677515953</v>
      </c>
    </row>
    <row r="76" spans="1:6" x14ac:dyDescent="0.25">
      <c r="A76">
        <v>7</v>
      </c>
      <c r="B76">
        <v>4</v>
      </c>
      <c r="C76" s="2">
        <f t="shared" si="1"/>
        <v>8.0622577482985491</v>
      </c>
      <c r="E76" s="1">
        <v>4.1369998455047599</v>
      </c>
      <c r="F76" s="1">
        <f>(E76-$I$3)/$I$5</f>
        <v>1.3957011194796873</v>
      </c>
    </row>
    <row r="77" spans="1:6" x14ac:dyDescent="0.25">
      <c r="A77">
        <v>7</v>
      </c>
      <c r="B77">
        <v>5</v>
      </c>
      <c r="C77" s="2">
        <f t="shared" si="1"/>
        <v>8.6023252670426267</v>
      </c>
      <c r="E77" s="1">
        <v>3.35199999809265</v>
      </c>
      <c r="F77" s="1">
        <f>(E77-$I$3)/$I$5</f>
        <v>0.32891113010806178</v>
      </c>
    </row>
    <row r="78" spans="1:6" x14ac:dyDescent="0.25">
      <c r="A78">
        <v>7</v>
      </c>
      <c r="B78">
        <v>6</v>
      </c>
      <c r="C78" s="2">
        <f t="shared" si="1"/>
        <v>9.2195444572928871</v>
      </c>
      <c r="E78" s="1">
        <v>3.21000003814697</v>
      </c>
      <c r="F78" s="1">
        <f>(E78-$I$3)/$I$5</f>
        <v>0.13593767124610481</v>
      </c>
    </row>
    <row r="79" spans="1:6" x14ac:dyDescent="0.25">
      <c r="A79">
        <v>7</v>
      </c>
      <c r="B79">
        <v>7</v>
      </c>
      <c r="C79" s="2">
        <f t="shared" si="1"/>
        <v>9.8994949366116654</v>
      </c>
      <c r="E79" s="1">
        <v>2.6689999103546098</v>
      </c>
      <c r="F79" s="1">
        <f>(E79-$I$3)/$I$5</f>
        <v>-0.59926440870369679</v>
      </c>
    </row>
    <row r="80" spans="1:6" x14ac:dyDescent="0.25">
      <c r="A80">
        <v>7</v>
      </c>
      <c r="B80">
        <v>8</v>
      </c>
      <c r="C80" s="2">
        <f t="shared" si="1"/>
        <v>10.63014581273465</v>
      </c>
      <c r="E80" s="1">
        <v>2.1289999485015798</v>
      </c>
      <c r="F80" s="1">
        <f>(E80-$I$3)/$I$5</f>
        <v>-1.3331072947437093</v>
      </c>
    </row>
    <row r="81" spans="1:6" x14ac:dyDescent="0.25">
      <c r="A81">
        <v>7</v>
      </c>
      <c r="B81">
        <v>9</v>
      </c>
      <c r="C81" s="2">
        <f t="shared" si="1"/>
        <v>11.401754250991379</v>
      </c>
      <c r="E81" s="1">
        <v>1.9940001964569001</v>
      </c>
      <c r="F81" s="1">
        <f>(E81-$I$3)/$I$5</f>
        <v>-1.5165676922503983</v>
      </c>
    </row>
    <row r="82" spans="1:6" x14ac:dyDescent="0.25">
      <c r="A82">
        <v>8</v>
      </c>
      <c r="B82">
        <v>0</v>
      </c>
      <c r="C82" s="2">
        <f t="shared" si="1"/>
        <v>8</v>
      </c>
      <c r="E82" s="1">
        <v>3.64399981498718</v>
      </c>
      <c r="F82" s="1">
        <f>(E82-$I$3)/$I$5</f>
        <v>0.72572965509039766</v>
      </c>
    </row>
    <row r="83" spans="1:6" x14ac:dyDescent="0.25">
      <c r="A83">
        <v>8</v>
      </c>
      <c r="B83">
        <v>1</v>
      </c>
      <c r="C83" s="2">
        <f t="shared" si="1"/>
        <v>8.0622577482985491</v>
      </c>
      <c r="E83" s="1">
        <v>4.0870001316070503</v>
      </c>
      <c r="F83" s="1">
        <f>(E83-$I$3)/$I$5</f>
        <v>1.3277530881095363</v>
      </c>
    </row>
    <row r="84" spans="1:6" x14ac:dyDescent="0.25">
      <c r="A84">
        <v>8</v>
      </c>
      <c r="B84">
        <v>2</v>
      </c>
      <c r="C84" s="2">
        <f t="shared" si="1"/>
        <v>8.2462112512353212</v>
      </c>
      <c r="E84" s="1">
        <v>3.8309998512268</v>
      </c>
      <c r="F84" s="1">
        <f>(E84-$I$3)/$I$5</f>
        <v>0.97985679579012008</v>
      </c>
    </row>
    <row r="85" spans="1:6" x14ac:dyDescent="0.25">
      <c r="A85">
        <v>8</v>
      </c>
      <c r="B85">
        <v>3</v>
      </c>
      <c r="C85" s="2">
        <f t="shared" si="1"/>
        <v>8.5440037453175304</v>
      </c>
      <c r="E85" s="1">
        <v>3.9309999942779501</v>
      </c>
      <c r="F85" s="1">
        <f>(E85-$I$3)/$I$5</f>
        <v>1.1157538305403611</v>
      </c>
    </row>
    <row r="86" spans="1:6" x14ac:dyDescent="0.25">
      <c r="A86">
        <v>8</v>
      </c>
      <c r="B86">
        <v>4</v>
      </c>
      <c r="C86" s="2">
        <f t="shared" si="1"/>
        <v>8.9442719099991592</v>
      </c>
      <c r="E86" s="1">
        <v>3.7710001468658398</v>
      </c>
      <c r="F86" s="1">
        <f>(E86-$I$3)/$I$5</f>
        <v>0.89831909334528526</v>
      </c>
    </row>
    <row r="87" spans="1:6" x14ac:dyDescent="0.25">
      <c r="A87">
        <v>8</v>
      </c>
      <c r="B87">
        <v>5</v>
      </c>
      <c r="C87" s="2">
        <f t="shared" si="1"/>
        <v>9.4339811320566032</v>
      </c>
      <c r="E87" s="1">
        <v>3.2639999389648402</v>
      </c>
      <c r="F87" s="1">
        <f>(E87-$I$3)/$I$5</f>
        <v>0.20932183024877815</v>
      </c>
    </row>
    <row r="88" spans="1:6" x14ac:dyDescent="0.25">
      <c r="A88">
        <v>8</v>
      </c>
      <c r="B88">
        <v>6</v>
      </c>
      <c r="C88" s="2">
        <f t="shared" si="1"/>
        <v>10</v>
      </c>
      <c r="E88" s="1">
        <v>2.6530001163482599</v>
      </c>
      <c r="F88" s="1">
        <f>(E88-$I$3)/$I$5</f>
        <v>-0.62100762322055458</v>
      </c>
    </row>
    <row r="89" spans="1:6" x14ac:dyDescent="0.25">
      <c r="A89">
        <v>8</v>
      </c>
      <c r="B89">
        <v>7</v>
      </c>
      <c r="C89" s="2">
        <f t="shared" si="1"/>
        <v>10.63014581273465</v>
      </c>
      <c r="E89" s="1">
        <v>2.31799983978271</v>
      </c>
      <c r="F89" s="1">
        <f>(E89-$I$3)/$I$5</f>
        <v>-1.0762624142310295</v>
      </c>
    </row>
    <row r="90" spans="1:6" x14ac:dyDescent="0.25">
      <c r="A90">
        <v>8</v>
      </c>
      <c r="B90">
        <v>8</v>
      </c>
      <c r="C90" s="2">
        <f t="shared" si="1"/>
        <v>11.313708498984761</v>
      </c>
      <c r="E90" s="1">
        <v>2.0460000038146902</v>
      </c>
      <c r="F90" s="1">
        <f>(E90-$I$3)/$I$5</f>
        <v>-1.4459015970639859</v>
      </c>
    </row>
    <row r="91" spans="1:6" x14ac:dyDescent="0.25">
      <c r="A91">
        <v>8</v>
      </c>
      <c r="B91">
        <v>9</v>
      </c>
      <c r="C91" s="2">
        <f t="shared" si="1"/>
        <v>12.041594578792296</v>
      </c>
      <c r="E91" s="1">
        <v>1.9259998798370299</v>
      </c>
      <c r="F91" s="1">
        <f>(E91-$I$3)/$I$5</f>
        <v>-1.6089779739636065</v>
      </c>
    </row>
    <row r="92" spans="1:6" x14ac:dyDescent="0.25">
      <c r="A92">
        <v>9</v>
      </c>
      <c r="B92">
        <v>0</v>
      </c>
      <c r="C92" s="2">
        <f t="shared" si="1"/>
        <v>9</v>
      </c>
      <c r="E92" s="1">
        <v>3.57200002670288</v>
      </c>
      <c r="F92" s="1">
        <f>(E92-$I$3)/$I$5</f>
        <v>0.6278842177546059</v>
      </c>
    </row>
    <row r="93" spans="1:6" x14ac:dyDescent="0.25">
      <c r="A93">
        <v>9</v>
      </c>
      <c r="B93">
        <v>1</v>
      </c>
      <c r="C93" s="2">
        <f t="shared" si="1"/>
        <v>9.0553851381374173</v>
      </c>
      <c r="E93" s="1">
        <v>3.67000007629394</v>
      </c>
      <c r="F93" s="1">
        <f>(E93-$I$3)/$I$5</f>
        <v>0.7610631886885727</v>
      </c>
    </row>
    <row r="94" spans="1:6" x14ac:dyDescent="0.25">
      <c r="A94">
        <v>9</v>
      </c>
      <c r="B94">
        <v>2</v>
      </c>
      <c r="C94" s="2">
        <f t="shared" si="1"/>
        <v>9.2195444572928871</v>
      </c>
      <c r="E94" s="1">
        <v>3.8069999217986998</v>
      </c>
      <c r="F94" s="1">
        <f>(E94-$I$3)/$I$5</f>
        <v>0.94724165001152261</v>
      </c>
    </row>
    <row r="95" spans="1:6" x14ac:dyDescent="0.25">
      <c r="A95">
        <v>9</v>
      </c>
      <c r="B95">
        <v>3</v>
      </c>
      <c r="C95" s="2">
        <f t="shared" si="1"/>
        <v>9.4868329805051381</v>
      </c>
      <c r="E95" s="1">
        <v>4.42000007629394</v>
      </c>
      <c r="F95" s="1">
        <f>(E95-$I$3)/$I$5</f>
        <v>1.780289491300433</v>
      </c>
    </row>
    <row r="96" spans="1:6" x14ac:dyDescent="0.25">
      <c r="A96">
        <v>9</v>
      </c>
      <c r="B96">
        <v>4</v>
      </c>
      <c r="C96" s="2">
        <f t="shared" si="1"/>
        <v>9.8488578017961039</v>
      </c>
      <c r="E96" s="1">
        <v>3.7239999771118102</v>
      </c>
      <c r="F96" s="1">
        <f>(E96-$I$3)/$I$5</f>
        <v>0.83444734769124607</v>
      </c>
    </row>
    <row r="97" spans="1:6" x14ac:dyDescent="0.25">
      <c r="A97">
        <v>9</v>
      </c>
      <c r="B97">
        <v>5</v>
      </c>
      <c r="C97" s="2">
        <f t="shared" si="1"/>
        <v>10.295630140987001</v>
      </c>
      <c r="E97" s="1">
        <v>3.2730000019073402</v>
      </c>
      <c r="F97" s="1">
        <f>(E97-$I$3)/$I$5</f>
        <v>0.22155263141698922</v>
      </c>
    </row>
    <row r="98" spans="1:6" x14ac:dyDescent="0.25">
      <c r="A98">
        <v>9</v>
      </c>
      <c r="B98">
        <v>6</v>
      </c>
      <c r="C98" s="2">
        <f t="shared" si="1"/>
        <v>10.816653826391969</v>
      </c>
      <c r="E98" s="1">
        <v>2.66999983787536</v>
      </c>
      <c r="F98" s="1">
        <f>(E98-$I$3)/$I$5</f>
        <v>-0.59790553879722474</v>
      </c>
    </row>
    <row r="99" spans="1:6" x14ac:dyDescent="0.25">
      <c r="A99">
        <v>9</v>
      </c>
      <c r="B99">
        <v>7</v>
      </c>
      <c r="C99" s="2">
        <f t="shared" si="1"/>
        <v>11.401754250991379</v>
      </c>
      <c r="E99" s="1">
        <v>2.3100001811981201</v>
      </c>
      <c r="F99" s="1">
        <f>(E99-$I$3)/$I$5</f>
        <v>-1.0871336974861345</v>
      </c>
    </row>
    <row r="100" spans="1:6" x14ac:dyDescent="0.25">
      <c r="A100">
        <v>9</v>
      </c>
      <c r="B100">
        <v>8</v>
      </c>
      <c r="C100" s="2">
        <f t="shared" si="1"/>
        <v>12.041594578792296</v>
      </c>
      <c r="E100" s="1">
        <v>2.1649999618530198</v>
      </c>
      <c r="F100" s="1">
        <f>(E100-$I$3)/$I$5</f>
        <v>-1.284184414074155</v>
      </c>
    </row>
    <row r="101" spans="1:6" x14ac:dyDescent="0.25">
      <c r="A101">
        <v>9</v>
      </c>
      <c r="B101">
        <v>9</v>
      </c>
      <c r="C101" s="2">
        <f t="shared" si="1"/>
        <v>12.727922061357855</v>
      </c>
      <c r="E101" s="1">
        <v>2.0009999275207502</v>
      </c>
      <c r="F101" s="1">
        <f>(E101-$I$3)/$I$5</f>
        <v>-1.5070552789017513</v>
      </c>
    </row>
    <row r="102" spans="1:6" x14ac:dyDescent="0.25">
      <c r="C10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selection activeCell="H36" sqref="H36"/>
    </sheetView>
  </sheetViews>
  <sheetFormatPr defaultRowHeight="15" x14ac:dyDescent="0.25"/>
  <cols>
    <col min="1" max="2" width="9.140625" style="3"/>
    <col min="3" max="3" width="9.140625" style="1"/>
  </cols>
  <sheetData>
    <row r="1" spans="1:25" x14ac:dyDescent="0.25">
      <c r="A1" s="3" t="s">
        <v>1</v>
      </c>
      <c r="B1" s="3" t="s">
        <v>2</v>
      </c>
      <c r="C1" s="1" t="s">
        <v>8</v>
      </c>
      <c r="L1" t="s">
        <v>1</v>
      </c>
      <c r="Q1" t="s">
        <v>14</v>
      </c>
    </row>
    <row r="2" spans="1:25" x14ac:dyDescent="0.25">
      <c r="A2" s="3">
        <v>0</v>
      </c>
      <c r="B2" s="3">
        <v>0</v>
      </c>
      <c r="C2" s="1">
        <v>3.5499999523162802</v>
      </c>
      <c r="G2">
        <v>0</v>
      </c>
      <c r="H2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>
        <v>9</v>
      </c>
    </row>
    <row r="3" spans="1:25" x14ac:dyDescent="0.25">
      <c r="A3" s="3">
        <v>0</v>
      </c>
      <c r="B3" s="3">
        <v>1</v>
      </c>
      <c r="C3" s="1">
        <v>3.56200003623962</v>
      </c>
      <c r="F3">
        <v>0</v>
      </c>
      <c r="G3" s="1">
        <v>3.5499999523162802</v>
      </c>
      <c r="H3" s="1">
        <v>3.4989998340606601</v>
      </c>
      <c r="I3" s="1">
        <v>3.5139999389648402</v>
      </c>
      <c r="J3" s="1">
        <v>3.5110001564025799</v>
      </c>
      <c r="K3" s="1">
        <v>3.5109999179839999</v>
      </c>
      <c r="L3" s="1">
        <v>3.5099999904632502</v>
      </c>
      <c r="M3" s="1">
        <v>3.5099999904632502</v>
      </c>
      <c r="N3" s="1">
        <v>3.52600002288818</v>
      </c>
      <c r="O3" s="1">
        <v>3.64399981498718</v>
      </c>
      <c r="P3" s="1">
        <v>3.57200002670288</v>
      </c>
      <c r="Q3" s="1">
        <f>SUM(G3:P3)</f>
        <v>35.346999645233097</v>
      </c>
    </row>
    <row r="4" spans="1:25" x14ac:dyDescent="0.25">
      <c r="A4" s="3">
        <v>0</v>
      </c>
      <c r="B4" s="3">
        <v>2</v>
      </c>
      <c r="C4" s="1">
        <v>3.7769999504089302</v>
      </c>
      <c r="F4">
        <v>1</v>
      </c>
      <c r="G4" s="1">
        <v>3.56200003623962</v>
      </c>
      <c r="H4" s="1">
        <v>3.5740001201629599</v>
      </c>
      <c r="I4" s="1">
        <v>3.5740001201629599</v>
      </c>
      <c r="J4" s="1">
        <v>3.5779998302459699</v>
      </c>
      <c r="K4" s="1">
        <v>3.5729999542236301</v>
      </c>
      <c r="L4" s="1">
        <v>3.5910000801086399</v>
      </c>
      <c r="M4" s="1">
        <v>3.5900001525878902</v>
      </c>
      <c r="N4" s="1">
        <v>3.5729999542236301</v>
      </c>
      <c r="O4" s="1">
        <v>4.0870001316070503</v>
      </c>
      <c r="P4" s="1">
        <v>3.67000007629394</v>
      </c>
      <c r="Q4" s="1">
        <f t="shared" ref="Q4:Q12" si="0">SUM(G4:P4)</f>
        <v>36.372000455856288</v>
      </c>
    </row>
    <row r="5" spans="1:25" x14ac:dyDescent="0.25">
      <c r="A5" s="3">
        <v>0</v>
      </c>
      <c r="B5" s="3">
        <v>3</v>
      </c>
      <c r="C5" s="1">
        <v>3.9000000953674299</v>
      </c>
      <c r="F5" s="3">
        <v>2</v>
      </c>
      <c r="G5" s="1">
        <v>3.7769999504089302</v>
      </c>
      <c r="H5" s="1">
        <v>3.7769999504089302</v>
      </c>
      <c r="I5" s="1">
        <v>3.7669999599456698</v>
      </c>
      <c r="J5" s="1">
        <v>3.7650001049041699</v>
      </c>
      <c r="K5" s="1">
        <v>3.7770001888275102</v>
      </c>
      <c r="L5" s="1">
        <v>3.77600002288818</v>
      </c>
      <c r="M5" s="1">
        <v>3.77600002288818</v>
      </c>
      <c r="N5" s="1">
        <v>3.7929999828338601</v>
      </c>
      <c r="O5" s="1">
        <v>3.8309998512268</v>
      </c>
      <c r="P5" s="1">
        <v>3.8069999217986998</v>
      </c>
      <c r="Q5" s="1">
        <f t="shared" si="0"/>
        <v>37.845999956130932</v>
      </c>
    </row>
    <row r="6" spans="1:25" x14ac:dyDescent="0.25">
      <c r="A6" s="3">
        <v>0</v>
      </c>
      <c r="B6" s="3">
        <v>4</v>
      </c>
      <c r="C6" s="1">
        <v>3.73300004005432</v>
      </c>
      <c r="F6" s="3">
        <v>3</v>
      </c>
      <c r="G6" s="1">
        <v>3.9000000953674299</v>
      </c>
      <c r="H6" s="1">
        <v>3.9000000953674299</v>
      </c>
      <c r="I6" s="1">
        <v>3.90700006484985</v>
      </c>
      <c r="J6" s="1">
        <v>3.9000000953674299</v>
      </c>
      <c r="K6" s="1">
        <v>3.90100002288818</v>
      </c>
      <c r="L6" s="1">
        <v>3.9170000553131099</v>
      </c>
      <c r="M6" s="1">
        <v>3.9319999217986998</v>
      </c>
      <c r="N6" s="1">
        <v>4.02600002288818</v>
      </c>
      <c r="O6" s="1">
        <v>3.9309999942779501</v>
      </c>
      <c r="P6" s="1">
        <v>4.42000007629394</v>
      </c>
      <c r="Q6" s="1">
        <f t="shared" si="0"/>
        <v>39.734000444412196</v>
      </c>
    </row>
    <row r="7" spans="1:25" x14ac:dyDescent="0.25">
      <c r="A7" s="3">
        <v>0</v>
      </c>
      <c r="B7" s="3">
        <v>5</v>
      </c>
      <c r="C7" s="1">
        <v>3.2799999713897701</v>
      </c>
      <c r="F7" s="3">
        <v>4</v>
      </c>
      <c r="G7" s="1">
        <v>3.73300004005432</v>
      </c>
      <c r="H7" s="1">
        <v>3.7300000190734801</v>
      </c>
      <c r="I7" s="1">
        <v>3.7200000286102202</v>
      </c>
      <c r="J7" s="1">
        <v>3.7309999465942298</v>
      </c>
      <c r="K7" s="1">
        <v>3.7199997901916499</v>
      </c>
      <c r="L7" s="1">
        <v>3.6969997882843</v>
      </c>
      <c r="M7" s="1">
        <v>3.6979999542236301</v>
      </c>
      <c r="N7" s="1">
        <v>4.1369998455047599</v>
      </c>
      <c r="O7" s="1">
        <v>3.7710001468658398</v>
      </c>
      <c r="P7" s="1">
        <v>3.7239999771118102</v>
      </c>
      <c r="Q7" s="1">
        <f t="shared" si="0"/>
        <v>37.66099953651424</v>
      </c>
    </row>
    <row r="8" spans="1:25" x14ac:dyDescent="0.25">
      <c r="A8" s="3">
        <v>0</v>
      </c>
      <c r="B8" s="3">
        <v>6</v>
      </c>
      <c r="C8" s="1">
        <v>2.6990001201629599</v>
      </c>
      <c r="E8" t="s">
        <v>2</v>
      </c>
      <c r="F8" s="3">
        <v>5</v>
      </c>
      <c r="G8" s="1">
        <v>3.2799999713897701</v>
      </c>
      <c r="H8" s="1">
        <v>3.2769999504089302</v>
      </c>
      <c r="I8" s="1">
        <v>3.2770001888275102</v>
      </c>
      <c r="J8" s="1">
        <v>3.2599999904632502</v>
      </c>
      <c r="K8" s="1">
        <v>3.2669999599456698</v>
      </c>
      <c r="L8" s="1">
        <v>3.26300001144409</v>
      </c>
      <c r="M8" s="1">
        <v>3.24600005149841</v>
      </c>
      <c r="N8" s="1">
        <v>3.35199999809265</v>
      </c>
      <c r="O8" s="1">
        <v>3.2639999389648402</v>
      </c>
      <c r="P8" s="1">
        <v>3.2730000019073402</v>
      </c>
      <c r="Q8" s="1">
        <f t="shared" si="0"/>
        <v>32.759000062942462</v>
      </c>
    </row>
    <row r="9" spans="1:25" x14ac:dyDescent="0.25">
      <c r="A9" s="3">
        <v>0</v>
      </c>
      <c r="B9" s="3">
        <v>7</v>
      </c>
      <c r="C9" s="1">
        <v>2.3259999752044598</v>
      </c>
      <c r="F9" s="3">
        <v>6</v>
      </c>
      <c r="G9" s="1">
        <v>2.6990001201629599</v>
      </c>
      <c r="H9" s="1">
        <v>2.7089998722076398</v>
      </c>
      <c r="I9" s="1">
        <v>2.68300008773803</v>
      </c>
      <c r="J9" s="1">
        <v>2.7039999961853001</v>
      </c>
      <c r="K9" s="1">
        <v>2.6859998703002899</v>
      </c>
      <c r="L9" s="1">
        <v>2.6850001811981201</v>
      </c>
      <c r="M9" s="1">
        <v>2.6989998817443799</v>
      </c>
      <c r="N9" s="1">
        <v>3.21000003814697</v>
      </c>
      <c r="O9" s="1">
        <v>2.6530001163482599</v>
      </c>
      <c r="P9" s="1">
        <v>2.66999983787536</v>
      </c>
      <c r="Q9" s="1">
        <f t="shared" si="0"/>
        <v>27.39800000190731</v>
      </c>
    </row>
    <row r="10" spans="1:25" x14ac:dyDescent="0.25">
      <c r="A10" s="3">
        <v>0</v>
      </c>
      <c r="B10" s="3">
        <v>8</v>
      </c>
      <c r="C10" s="1">
        <v>2.0759999752044598</v>
      </c>
      <c r="F10" s="3">
        <v>7</v>
      </c>
      <c r="G10" s="1">
        <v>2.3259999752044598</v>
      </c>
      <c r="H10" s="1">
        <v>2.3299999237060498</v>
      </c>
      <c r="I10" s="1">
        <v>2.31200003623962</v>
      </c>
      <c r="J10" s="1">
        <v>2.32500004768371</v>
      </c>
      <c r="K10" s="1">
        <v>2.3150000572204501</v>
      </c>
      <c r="L10" s="1">
        <v>2.3090000152587802</v>
      </c>
      <c r="M10" s="1">
        <v>2.3099999427795401</v>
      </c>
      <c r="N10" s="1">
        <v>2.6689999103546098</v>
      </c>
      <c r="O10" s="1">
        <v>2.31799983978271</v>
      </c>
      <c r="P10" s="1">
        <v>2.3100001811981201</v>
      </c>
      <c r="Q10" s="1">
        <f t="shared" si="0"/>
        <v>23.523999929428054</v>
      </c>
    </row>
    <row r="11" spans="1:25" x14ac:dyDescent="0.25">
      <c r="A11" s="3">
        <v>0</v>
      </c>
      <c r="B11" s="3">
        <v>9</v>
      </c>
      <c r="C11" s="1">
        <v>1.93799996376037</v>
      </c>
      <c r="F11" s="3">
        <v>8</v>
      </c>
      <c r="G11" s="1">
        <v>2.0759999752044598</v>
      </c>
      <c r="H11" s="1">
        <v>2.0799999237060498</v>
      </c>
      <c r="I11" s="1">
        <v>2.0780000686645499</v>
      </c>
      <c r="J11" s="1">
        <v>2.0759999752044598</v>
      </c>
      <c r="K11" s="1">
        <v>2.0759999752044598</v>
      </c>
      <c r="L11" s="1">
        <v>2.0759999752044598</v>
      </c>
      <c r="M11" s="1">
        <v>2.0599999427795401</v>
      </c>
      <c r="N11" s="1">
        <v>2.1289999485015798</v>
      </c>
      <c r="O11" s="1">
        <v>2.0460000038146902</v>
      </c>
      <c r="P11" s="1">
        <v>2.1649999618530198</v>
      </c>
      <c r="Q11" s="1">
        <f t="shared" si="0"/>
        <v>20.861999750137272</v>
      </c>
    </row>
    <row r="12" spans="1:25" x14ac:dyDescent="0.25">
      <c r="A12" s="3">
        <v>1</v>
      </c>
      <c r="B12" s="3">
        <v>0</v>
      </c>
      <c r="C12" s="1">
        <v>3.4989998340606601</v>
      </c>
      <c r="F12" s="3">
        <v>9</v>
      </c>
      <c r="G12" s="1">
        <v>1.93799996376037</v>
      </c>
      <c r="H12" s="1">
        <v>1.94099998474121</v>
      </c>
      <c r="I12" s="1">
        <v>1.9359998703002901</v>
      </c>
      <c r="J12" s="1">
        <v>1.95099997520446</v>
      </c>
      <c r="K12" s="1">
        <v>1.9359998703002901</v>
      </c>
      <c r="L12" s="1">
        <v>1.9359998703002901</v>
      </c>
      <c r="M12" s="1">
        <v>1.9349999427795399</v>
      </c>
      <c r="N12" s="1">
        <v>1.9940001964569001</v>
      </c>
      <c r="O12" s="1">
        <v>1.9259998798370299</v>
      </c>
      <c r="P12" s="1">
        <v>2.0009999275207502</v>
      </c>
      <c r="Q12" s="1">
        <f t="shared" si="0"/>
        <v>19.493999481201129</v>
      </c>
    </row>
    <row r="13" spans="1:25" x14ac:dyDescent="0.25">
      <c r="A13" s="3">
        <v>1</v>
      </c>
      <c r="B13" s="3">
        <v>1</v>
      </c>
      <c r="C13" s="1">
        <v>3.5740001201629599</v>
      </c>
      <c r="E13" t="s">
        <v>14</v>
      </c>
      <c r="G13" s="1">
        <f>SUM(G3:G12)</f>
        <v>30.8410000801086</v>
      </c>
      <c r="H13" s="1">
        <f t="shared" ref="H13:P13" si="1">SUM(H3:H12)</f>
        <v>30.816999673843348</v>
      </c>
      <c r="I13" s="1">
        <f t="shared" si="1"/>
        <v>30.768000364303543</v>
      </c>
      <c r="J13" s="1">
        <f t="shared" si="1"/>
        <v>30.801000118255558</v>
      </c>
      <c r="K13" s="1">
        <f t="shared" si="1"/>
        <v>30.761999607086128</v>
      </c>
      <c r="L13" s="1">
        <f t="shared" si="1"/>
        <v>30.759999990463225</v>
      </c>
      <c r="M13" s="1">
        <f t="shared" si="1"/>
        <v>30.755999803543062</v>
      </c>
      <c r="N13" s="1">
        <f t="shared" si="1"/>
        <v>32.408999919891322</v>
      </c>
      <c r="O13" s="1">
        <f t="shared" si="1"/>
        <v>31.470999717712353</v>
      </c>
      <c r="P13" s="1">
        <f t="shared" si="1"/>
        <v>31.611999988555858</v>
      </c>
      <c r="Q13" s="1">
        <f>SUM(G3:P12)</f>
        <v>310.99699926376331</v>
      </c>
      <c r="Y13">
        <f>_xlfn.CHISQ.TEST(G3:P12,G16:P25)</f>
        <v>1</v>
      </c>
    </row>
    <row r="14" spans="1:25" x14ac:dyDescent="0.25">
      <c r="A14" s="3">
        <v>1</v>
      </c>
      <c r="B14" s="3">
        <v>2</v>
      </c>
      <c r="C14" s="1">
        <v>3.7769999504089302</v>
      </c>
    </row>
    <row r="15" spans="1:25" x14ac:dyDescent="0.25">
      <c r="A15" s="3">
        <v>1</v>
      </c>
      <c r="B15" s="3">
        <v>3</v>
      </c>
      <c r="C15" s="1">
        <v>3.9000000953674299</v>
      </c>
      <c r="G15" s="3">
        <v>0</v>
      </c>
      <c r="H15" s="3">
        <v>1</v>
      </c>
      <c r="I15" s="3">
        <v>2</v>
      </c>
      <c r="J15" s="3">
        <v>3</v>
      </c>
      <c r="K15" s="3">
        <v>4</v>
      </c>
      <c r="L15" s="3">
        <v>5</v>
      </c>
      <c r="M15" s="3">
        <v>6</v>
      </c>
      <c r="N15" s="3">
        <v>7</v>
      </c>
      <c r="O15" s="3">
        <v>8</v>
      </c>
      <c r="P15" s="3">
        <v>9</v>
      </c>
    </row>
    <row r="16" spans="1:25" x14ac:dyDescent="0.25">
      <c r="A16" s="3">
        <v>1</v>
      </c>
      <c r="B16" s="3">
        <v>4</v>
      </c>
      <c r="C16" s="1">
        <v>3.7300000190734801</v>
      </c>
      <c r="F16" s="3">
        <v>0</v>
      </c>
      <c r="G16">
        <f>$G$13*Q3/$Q$13</f>
        <v>3.5052969046999194</v>
      </c>
      <c r="H16" s="3">
        <f>$H$13*$Q3/$Q$13</f>
        <v>3.5025690894677735</v>
      </c>
      <c r="I16" s="3">
        <f t="shared" ref="I16:I25" si="2">$I$13*$Q3/$Q$13</f>
        <v>3.4969999727849106</v>
      </c>
      <c r="J16" s="3">
        <f>$J$13*$Q3/$Q$13</f>
        <v>3.500750627273526</v>
      </c>
      <c r="K16" s="3">
        <f>$K$13*$Q3/$Q$13</f>
        <v>3.4963179444575081</v>
      </c>
      <c r="L16" s="3">
        <f>$L$13*$Q3/$Q$13</f>
        <v>3.4960906739429123</v>
      </c>
      <c r="M16" s="3">
        <f>$M$13*$Q3/$Q$13</f>
        <v>3.4956360245219127</v>
      </c>
      <c r="N16" s="3">
        <f>$N$13*$Q3/$Q$13</f>
        <v>3.683511131562986</v>
      </c>
      <c r="O16" s="3">
        <f>$O$13*$Q3/$Q$13</f>
        <v>3.576900801263533</v>
      </c>
      <c r="P16" s="3">
        <f>$P$13*$Q3/$Q$13</f>
        <v>3.592926475258079</v>
      </c>
    </row>
    <row r="17" spans="1:18" x14ac:dyDescent="0.25">
      <c r="A17" s="3">
        <v>1</v>
      </c>
      <c r="B17" s="3">
        <v>5</v>
      </c>
      <c r="C17" s="1">
        <v>3.2769999504089302</v>
      </c>
      <c r="F17" s="3">
        <v>1</v>
      </c>
      <c r="G17" s="3">
        <f t="shared" ref="G17:G25" si="3">$G$13*Q4/$Q$13</f>
        <v>3.6069443487504333</v>
      </c>
      <c r="H17" s="3">
        <f t="shared" ref="H17:H25" si="4">$H$13*$Q4/$Q$13</f>
        <v>3.6041374316750692</v>
      </c>
      <c r="I17" s="3">
        <f t="shared" si="2"/>
        <v>3.598406820405065</v>
      </c>
      <c r="J17" s="3">
        <f t="shared" ref="J17:J25" si="5">$J$13*$Q4/$Q$13</f>
        <v>3.6022662372760554</v>
      </c>
      <c r="K17" s="3">
        <f t="shared" ref="K17:K25" si="6">$K$13*$Q4/$Q$13</f>
        <v>3.5977050144559271</v>
      </c>
      <c r="L17" s="3">
        <f t="shared" ref="L17:L25" si="7">$L$13*$Q4/$Q$13</f>
        <v>3.5974711534962007</v>
      </c>
      <c r="M17" s="3">
        <f t="shared" ref="M17:M25" si="8">$M$13*$Q4/$Q$13</f>
        <v>3.5970033200417686</v>
      </c>
      <c r="N17" s="3">
        <f t="shared" ref="N17:N25" si="9">$N$13*$Q4/$Q$13</f>
        <v>3.7903264746949681</v>
      </c>
      <c r="O17" s="3">
        <f t="shared" ref="O17:O25" si="10">$O$13*$Q4/$Q$13</f>
        <v>3.68062463235561</v>
      </c>
      <c r="P17" s="3">
        <f t="shared" ref="P17:P25" si="11">$P$13*$Q4/$Q$13</f>
        <v>3.697115022705153</v>
      </c>
    </row>
    <row r="18" spans="1:18" x14ac:dyDescent="0.25">
      <c r="A18" s="3">
        <v>1</v>
      </c>
      <c r="B18" s="3">
        <v>6</v>
      </c>
      <c r="C18" s="1">
        <v>2.7089998722076398</v>
      </c>
      <c r="F18" s="3">
        <v>2</v>
      </c>
      <c r="G18" s="3">
        <f t="shared" si="3"/>
        <v>3.7531181665482545</v>
      </c>
      <c r="H18" s="3">
        <f t="shared" si="4"/>
        <v>3.7501974972922421</v>
      </c>
      <c r="I18" s="3">
        <f t="shared" si="2"/>
        <v>3.7442346491905427</v>
      </c>
      <c r="J18" s="3">
        <f t="shared" si="5"/>
        <v>3.7482504714961498</v>
      </c>
      <c r="K18" s="3">
        <f t="shared" si="6"/>
        <v>3.7435044020887234</v>
      </c>
      <c r="L18" s="3">
        <f t="shared" si="7"/>
        <v>3.7432610637581227</v>
      </c>
      <c r="M18" s="3">
        <f t="shared" si="8"/>
        <v>3.7427742710419118</v>
      </c>
      <c r="N18" s="3">
        <f t="shared" si="9"/>
        <v>3.9439319750676747</v>
      </c>
      <c r="O18" s="3">
        <f t="shared" si="10"/>
        <v>3.8297843926326172</v>
      </c>
      <c r="P18" s="3">
        <f t="shared" si="11"/>
        <v>3.8469430670146547</v>
      </c>
    </row>
    <row r="19" spans="1:18" x14ac:dyDescent="0.25">
      <c r="A19" s="3">
        <v>1</v>
      </c>
      <c r="B19" s="3">
        <v>7</v>
      </c>
      <c r="C19" s="1">
        <v>2.3299999237060498</v>
      </c>
      <c r="F19" s="3">
        <v>3</v>
      </c>
      <c r="G19" s="3">
        <f t="shared" si="3"/>
        <v>3.9403477004285579</v>
      </c>
      <c r="H19" s="3">
        <f t="shared" si="4"/>
        <v>3.9372813295135098</v>
      </c>
      <c r="I19" s="3">
        <f t="shared" si="2"/>
        <v>3.9310210164184012</v>
      </c>
      <c r="J19" s="3">
        <f t="shared" si="5"/>
        <v>3.9352371736202358</v>
      </c>
      <c r="K19" s="3">
        <f t="shared" si="6"/>
        <v>3.9302543399214955</v>
      </c>
      <c r="L19" s="3">
        <f t="shared" si="7"/>
        <v>3.9299988623189104</v>
      </c>
      <c r="M19" s="3">
        <f t="shared" si="8"/>
        <v>3.9294877852691648</v>
      </c>
      <c r="N19" s="3">
        <f t="shared" si="9"/>
        <v>4.1406805218971163</v>
      </c>
      <c r="O19" s="3">
        <f t="shared" si="10"/>
        <v>4.0208385281207457</v>
      </c>
      <c r="P19" s="3">
        <f t="shared" si="11"/>
        <v>4.0388531869040172</v>
      </c>
    </row>
    <row r="20" spans="1:18" x14ac:dyDescent="0.25">
      <c r="A20" s="3">
        <v>1</v>
      </c>
      <c r="B20" s="3">
        <v>8</v>
      </c>
      <c r="C20" s="1">
        <v>2.0799999237060498</v>
      </c>
      <c r="F20" s="3">
        <v>4</v>
      </c>
      <c r="G20" s="3">
        <f t="shared" si="3"/>
        <v>3.7347720153965533</v>
      </c>
      <c r="H20" s="3">
        <f t="shared" si="4"/>
        <v>3.7318656230796767</v>
      </c>
      <c r="I20" s="3">
        <f t="shared" si="2"/>
        <v>3.725931922824572</v>
      </c>
      <c r="J20" s="3">
        <f t="shared" si="5"/>
        <v>3.7299281148175303</v>
      </c>
      <c r="K20" s="3">
        <f t="shared" si="6"/>
        <v>3.7252052453475586</v>
      </c>
      <c r="L20" s="3">
        <f t="shared" si="7"/>
        <v>3.7249630965136902</v>
      </c>
      <c r="M20" s="3">
        <f t="shared" si="8"/>
        <v>3.7244786833582486</v>
      </c>
      <c r="N20" s="3">
        <f t="shared" si="9"/>
        <v>3.9246530797769457</v>
      </c>
      <c r="O20" s="3">
        <f t="shared" si="10"/>
        <v>3.8110634783880535</v>
      </c>
      <c r="P20" s="3">
        <f t="shared" si="11"/>
        <v>3.8281382770113734</v>
      </c>
    </row>
    <row r="21" spans="1:18" x14ac:dyDescent="0.25">
      <c r="A21" s="3">
        <v>1</v>
      </c>
      <c r="B21" s="3">
        <v>9</v>
      </c>
      <c r="C21" s="1">
        <v>1.94099998474121</v>
      </c>
      <c r="F21" s="3">
        <v>5</v>
      </c>
      <c r="G21" s="3">
        <f t="shared" si="3"/>
        <v>3.2486497488955237</v>
      </c>
      <c r="H21" s="3">
        <f t="shared" si="4"/>
        <v>3.246121655980752</v>
      </c>
      <c r="I21" s="3">
        <f t="shared" si="2"/>
        <v>3.2409602930476735</v>
      </c>
      <c r="J21" s="3">
        <f t="shared" si="5"/>
        <v>3.2444363360459993</v>
      </c>
      <c r="K21" s="3">
        <f t="shared" si="6"/>
        <v>3.2403282007556951</v>
      </c>
      <c r="L21" s="3">
        <f t="shared" si="7"/>
        <v>3.2401175702954959</v>
      </c>
      <c r="M21" s="3">
        <f t="shared" si="8"/>
        <v>3.239696208919407</v>
      </c>
      <c r="N21" s="3">
        <f t="shared" si="9"/>
        <v>3.4138156732347849</v>
      </c>
      <c r="O21" s="3">
        <f t="shared" si="10"/>
        <v>3.3150110263894312</v>
      </c>
      <c r="P21" s="3">
        <f t="shared" si="11"/>
        <v>3.3298633493776659</v>
      </c>
    </row>
    <row r="22" spans="1:18" x14ac:dyDescent="0.25">
      <c r="A22" s="3">
        <v>2</v>
      </c>
      <c r="B22" s="3">
        <v>0</v>
      </c>
      <c r="C22" s="1">
        <v>3.5139999389648402</v>
      </c>
      <c r="F22" s="3">
        <v>6</v>
      </c>
      <c r="G22" s="3">
        <f t="shared" si="3"/>
        <v>2.717009238847965</v>
      </c>
      <c r="H22" s="3">
        <f t="shared" si="4"/>
        <v>2.714894867543876</v>
      </c>
      <c r="I22" s="3">
        <f t="shared" si="2"/>
        <v>2.7105781600320893</v>
      </c>
      <c r="J22" s="3">
        <f t="shared" si="5"/>
        <v>2.7134853496865898</v>
      </c>
      <c r="K22" s="3">
        <f t="shared" si="6"/>
        <v>2.7100495094449668</v>
      </c>
      <c r="L22" s="3">
        <f t="shared" si="7"/>
        <v>2.7098733485933577</v>
      </c>
      <c r="M22" s="3">
        <f t="shared" si="8"/>
        <v>2.7095209428739917</v>
      </c>
      <c r="N22" s="3">
        <f t="shared" si="9"/>
        <v>2.8551458115964445</v>
      </c>
      <c r="O22" s="3">
        <f t="shared" si="10"/>
        <v>2.7725105141436472</v>
      </c>
      <c r="P22" s="3">
        <f t="shared" si="11"/>
        <v>2.7849322591443535</v>
      </c>
    </row>
    <row r="23" spans="1:18" x14ac:dyDescent="0.25">
      <c r="A23" s="3">
        <v>2</v>
      </c>
      <c r="B23" s="3">
        <v>1</v>
      </c>
      <c r="C23" s="1">
        <v>3.5740001201629599</v>
      </c>
      <c r="F23" s="3">
        <v>7</v>
      </c>
      <c r="G23" s="3">
        <f t="shared" si="3"/>
        <v>2.3328317810959005</v>
      </c>
      <c r="H23" s="3">
        <f t="shared" si="4"/>
        <v>2.3310163759420672</v>
      </c>
      <c r="I23" s="3">
        <f t="shared" si="2"/>
        <v>2.3273100387205337</v>
      </c>
      <c r="J23" s="3">
        <f t="shared" si="5"/>
        <v>2.3298061599418838</v>
      </c>
      <c r="K23" s="3">
        <f t="shared" si="6"/>
        <v>2.3268561378382322</v>
      </c>
      <c r="L23" s="3">
        <f t="shared" si="7"/>
        <v>2.3267048856351327</v>
      </c>
      <c r="M23" s="3">
        <f t="shared" si="8"/>
        <v>2.3264023090924315</v>
      </c>
      <c r="N23" s="3">
        <f t="shared" si="9"/>
        <v>2.4514362313244003</v>
      </c>
      <c r="O23" s="3">
        <f t="shared" si="10"/>
        <v>2.3804853323057662</v>
      </c>
      <c r="P23" s="3">
        <f t="shared" si="11"/>
        <v>2.391150677531682</v>
      </c>
    </row>
    <row r="24" spans="1:18" x14ac:dyDescent="0.25">
      <c r="A24" s="3">
        <v>2</v>
      </c>
      <c r="B24" s="3">
        <v>2</v>
      </c>
      <c r="C24" s="1">
        <v>3.7669999599456698</v>
      </c>
      <c r="F24" s="3">
        <v>8</v>
      </c>
      <c r="G24" s="3">
        <f t="shared" si="3"/>
        <v>2.0688461222724643</v>
      </c>
      <c r="H24" s="3">
        <f t="shared" si="4"/>
        <v>2.0672361502447787</v>
      </c>
      <c r="I24" s="3">
        <f t="shared" si="2"/>
        <v>2.0639492259792833</v>
      </c>
      <c r="J24" s="3">
        <f t="shared" si="5"/>
        <v>2.0661628835397461</v>
      </c>
      <c r="K24" s="3">
        <f t="shared" si="6"/>
        <v>2.0635466889906091</v>
      </c>
      <c r="L24" s="3">
        <f t="shared" si="7"/>
        <v>2.0634125526433578</v>
      </c>
      <c r="M24" s="3">
        <f t="shared" si="8"/>
        <v>2.0631442159753948</v>
      </c>
      <c r="N24" s="3">
        <f t="shared" si="9"/>
        <v>2.1740291701578203</v>
      </c>
      <c r="O24" s="3">
        <f t="shared" si="10"/>
        <v>2.1111071483061243</v>
      </c>
      <c r="P24" s="3">
        <f t="shared" si="11"/>
        <v>2.1205655920276723</v>
      </c>
    </row>
    <row r="25" spans="1:18" x14ac:dyDescent="0.25">
      <c r="A25" s="3">
        <v>2</v>
      </c>
      <c r="B25" s="3">
        <v>3</v>
      </c>
      <c r="C25" s="1">
        <v>3.90700006484985</v>
      </c>
      <c r="F25" s="3">
        <v>9</v>
      </c>
      <c r="G25" s="3">
        <f t="shared" si="3"/>
        <v>1.9331840531729954</v>
      </c>
      <c r="H25" s="3">
        <f t="shared" si="4"/>
        <v>1.93167965310357</v>
      </c>
      <c r="I25" s="3">
        <f t="shared" si="2"/>
        <v>1.9286082649004384</v>
      </c>
      <c r="J25" s="3">
        <f t="shared" si="5"/>
        <v>1.9306767645578089</v>
      </c>
      <c r="K25" s="3">
        <f t="shared" si="6"/>
        <v>1.928232123785379</v>
      </c>
      <c r="L25" s="3">
        <f t="shared" si="7"/>
        <v>1.9281067832660115</v>
      </c>
      <c r="M25" s="3">
        <f t="shared" si="8"/>
        <v>1.9278560424487983</v>
      </c>
      <c r="N25" s="3">
        <f t="shared" si="9"/>
        <v>2.0314698505781457</v>
      </c>
      <c r="O25" s="3">
        <f t="shared" si="10"/>
        <v>1.9726738638067904</v>
      </c>
      <c r="P25" s="3">
        <f t="shared" si="11"/>
        <v>1.9815120815811726</v>
      </c>
    </row>
    <row r="26" spans="1:18" x14ac:dyDescent="0.25">
      <c r="A26" s="3">
        <v>2</v>
      </c>
      <c r="B26" s="3">
        <v>4</v>
      </c>
      <c r="C26" s="1">
        <v>3.7200000286102202</v>
      </c>
    </row>
    <row r="27" spans="1:18" x14ac:dyDescent="0.25">
      <c r="A27" s="3">
        <v>2</v>
      </c>
      <c r="B27" s="3">
        <v>5</v>
      </c>
      <c r="C27" s="1">
        <v>3.2770001888275102</v>
      </c>
      <c r="G27">
        <f>(G3-G16)^2/G16</f>
        <v>5.7009791767174023E-4</v>
      </c>
      <c r="H27" s="3">
        <f t="shared" ref="H27:P27" si="12">(H3-H16)^2/H16</f>
        <v>3.6372113827864579E-6</v>
      </c>
      <c r="I27" s="3">
        <f t="shared" si="12"/>
        <v>8.2641936622207049E-5</v>
      </c>
      <c r="J27" s="3">
        <f t="shared" si="12"/>
        <v>3.0008663441743455E-5</v>
      </c>
      <c r="K27" s="3">
        <f t="shared" si="12"/>
        <v>6.1653530959425624E-5</v>
      </c>
      <c r="L27" s="3">
        <f t="shared" si="12"/>
        <v>5.5338692301349526E-5</v>
      </c>
      <c r="M27" s="3">
        <f t="shared" si="12"/>
        <v>5.9023169493775183E-5</v>
      </c>
      <c r="N27" s="3">
        <f t="shared" si="12"/>
        <v>6.7353534358505609E-3</v>
      </c>
      <c r="O27" s="3">
        <f t="shared" si="12"/>
        <v>1.2587091151914907E-3</v>
      </c>
      <c r="P27" s="3">
        <f t="shared" si="12"/>
        <v>1.2188288631816053E-4</v>
      </c>
      <c r="R27" t="s">
        <v>15</v>
      </c>
    </row>
    <row r="28" spans="1:18" x14ac:dyDescent="0.25">
      <c r="A28" s="3">
        <v>2</v>
      </c>
      <c r="B28" s="3">
        <v>6</v>
      </c>
      <c r="C28" s="1">
        <v>2.68300008773803</v>
      </c>
      <c r="G28" s="3">
        <f t="shared" ref="G28:P28" si="13">(G4-G17)^2/G17</f>
        <v>5.6002838739927982E-4</v>
      </c>
      <c r="H28" s="3">
        <f t="shared" si="13"/>
        <v>2.5200413757690458E-4</v>
      </c>
      <c r="I28" s="3">
        <f t="shared" si="13"/>
        <v>1.655418762909411E-4</v>
      </c>
      <c r="J28" s="3">
        <f t="shared" si="13"/>
        <v>1.6346890300786453E-4</v>
      </c>
      <c r="K28" s="3">
        <f t="shared" si="13"/>
        <v>1.6964703849509972E-4</v>
      </c>
      <c r="L28" s="3">
        <f t="shared" si="13"/>
        <v>1.1640062977711927E-5</v>
      </c>
      <c r="M28" s="3">
        <f t="shared" si="13"/>
        <v>1.3634781517658519E-5</v>
      </c>
      <c r="N28" s="3">
        <f t="shared" si="13"/>
        <v>1.2460883466240157E-2</v>
      </c>
      <c r="O28" s="3">
        <f t="shared" si="13"/>
        <v>4.486766863975658E-2</v>
      </c>
      <c r="P28" s="3">
        <f t="shared" si="13"/>
        <v>1.9886325266261237E-4</v>
      </c>
      <c r="R28">
        <f>SUM(G27:P36)</f>
        <v>0.2233367323159183</v>
      </c>
    </row>
    <row r="29" spans="1:18" x14ac:dyDescent="0.25">
      <c r="A29" s="3">
        <v>2</v>
      </c>
      <c r="B29" s="3">
        <v>7</v>
      </c>
      <c r="C29" s="1">
        <v>2.31200003623962</v>
      </c>
      <c r="G29" s="3">
        <f t="shared" ref="G29:P29" si="14">(G5-G18)^2/G18</f>
        <v>1.5196420018199805E-4</v>
      </c>
      <c r="H29" s="3">
        <f t="shared" si="14"/>
        <v>1.915556430270548E-4</v>
      </c>
      <c r="I29" s="3">
        <f t="shared" si="14"/>
        <v>1.3841530308191218E-4</v>
      </c>
      <c r="J29" s="3">
        <f t="shared" si="14"/>
        <v>7.484831161538699E-5</v>
      </c>
      <c r="K29" s="3">
        <f t="shared" si="14"/>
        <v>2.9971054091035016E-4</v>
      </c>
      <c r="L29" s="3">
        <f t="shared" si="14"/>
        <v>2.8633841633355598E-4</v>
      </c>
      <c r="M29" s="3">
        <f t="shared" si="14"/>
        <v>2.9495516047845356E-4</v>
      </c>
      <c r="N29" s="3">
        <f t="shared" si="14"/>
        <v>5.7760799181323036E-3</v>
      </c>
      <c r="O29" s="3">
        <f t="shared" si="14"/>
        <v>3.8575006912003644E-7</v>
      </c>
      <c r="P29" s="3">
        <f t="shared" si="14"/>
        <v>4.1473315875739766E-4</v>
      </c>
    </row>
    <row r="30" spans="1:18" x14ac:dyDescent="0.25">
      <c r="A30" s="3">
        <v>2</v>
      </c>
      <c r="B30" s="3">
        <v>8</v>
      </c>
      <c r="C30" s="1">
        <v>2.0780000686645499</v>
      </c>
      <c r="G30" s="3">
        <f t="shared" ref="G30:P30" si="15">(G6-G19)^2/G19</f>
        <v>4.1314354923341053E-4</v>
      </c>
      <c r="H30" s="3">
        <f t="shared" si="15"/>
        <v>3.5300764744351516E-4</v>
      </c>
      <c r="I30" s="3">
        <f t="shared" si="15"/>
        <v>1.4678275996204168E-4</v>
      </c>
      <c r="J30" s="3">
        <f t="shared" si="15"/>
        <v>3.1552143594235007E-4</v>
      </c>
      <c r="K30" s="3">
        <f t="shared" si="15"/>
        <v>2.1775055532483105E-4</v>
      </c>
      <c r="L30" s="3">
        <f t="shared" si="15"/>
        <v>4.2994664755283584E-5</v>
      </c>
      <c r="M30" s="3">
        <f t="shared" si="15"/>
        <v>1.6060184654810615E-6</v>
      </c>
      <c r="N30" s="3">
        <f t="shared" si="15"/>
        <v>3.1761969520201043E-3</v>
      </c>
      <c r="O30" s="3">
        <f t="shared" si="15"/>
        <v>2.0072833332094356E-3</v>
      </c>
      <c r="P30" s="3">
        <f t="shared" si="15"/>
        <v>3.5968861597312239E-2</v>
      </c>
    </row>
    <row r="31" spans="1:18" x14ac:dyDescent="0.25">
      <c r="A31" s="3">
        <v>2</v>
      </c>
      <c r="B31" s="3">
        <v>9</v>
      </c>
      <c r="C31" s="1">
        <v>1.9359998703002901</v>
      </c>
      <c r="G31" s="3">
        <f t="shared" ref="G31:P31" si="16">(G7-G20)^2/G20</f>
        <v>8.4071975492451786E-7</v>
      </c>
      <c r="H31" s="3">
        <f t="shared" si="16"/>
        <v>9.3263762939691646E-7</v>
      </c>
      <c r="I31" s="3">
        <f t="shared" si="16"/>
        <v>9.4439108655494282E-6</v>
      </c>
      <c r="J31" s="3">
        <f t="shared" si="16"/>
        <v>3.08001474071073E-7</v>
      </c>
      <c r="K31" s="3">
        <f t="shared" si="16"/>
        <v>7.2738981064244123E-6</v>
      </c>
      <c r="L31" s="3">
        <f t="shared" si="16"/>
        <v>2.0992063192887188E-4</v>
      </c>
      <c r="M31" s="3">
        <f t="shared" si="16"/>
        <v>1.8824731088333449E-4</v>
      </c>
      <c r="N31" s="3">
        <f t="shared" si="16"/>
        <v>1.1489206306516632E-2</v>
      </c>
      <c r="O31" s="3">
        <f t="shared" si="16"/>
        <v>4.2116079717929178E-4</v>
      </c>
      <c r="P31" s="3">
        <f t="shared" si="16"/>
        <v>2.8329137354040136E-3</v>
      </c>
    </row>
    <row r="32" spans="1:18" x14ac:dyDescent="0.25">
      <c r="A32" s="3">
        <v>3</v>
      </c>
      <c r="B32" s="3">
        <v>0</v>
      </c>
      <c r="C32" s="1">
        <v>3.5110001564025799</v>
      </c>
      <c r="G32" s="3">
        <f t="shared" ref="G32:P32" si="17">(G8-G21)^2/G21</f>
        <v>3.0253690807169797E-4</v>
      </c>
      <c r="H32" s="3">
        <f t="shared" si="17"/>
        <v>2.9372561100307609E-4</v>
      </c>
      <c r="I32" s="3">
        <f t="shared" si="17"/>
        <v>4.0076828173666982E-4</v>
      </c>
      <c r="J32" s="3">
        <f t="shared" si="17"/>
        <v>7.4659297865839502E-5</v>
      </c>
      <c r="K32" s="3">
        <f t="shared" si="17"/>
        <v>2.1954033487166463E-4</v>
      </c>
      <c r="L32" s="3">
        <f t="shared" si="17"/>
        <v>1.6160096094016834E-4</v>
      </c>
      <c r="M32" s="3">
        <f t="shared" si="17"/>
        <v>1.2266098022229484E-5</v>
      </c>
      <c r="N32" s="3">
        <f t="shared" si="17"/>
        <v>1.1193274795815676E-3</v>
      </c>
      <c r="O32" s="3">
        <f t="shared" si="17"/>
        <v>7.8495396230201988E-4</v>
      </c>
      <c r="P32" s="3">
        <f t="shared" si="17"/>
        <v>9.7104293668246562E-4</v>
      </c>
    </row>
    <row r="33" spans="1:16" x14ac:dyDescent="0.25">
      <c r="A33" s="3">
        <v>3</v>
      </c>
      <c r="B33" s="3">
        <v>1</v>
      </c>
      <c r="C33" s="1">
        <v>3.5779998302459699</v>
      </c>
      <c r="G33" s="3">
        <f t="shared" ref="G33:P33" si="18">(G9-G22)^2/G22</f>
        <v>1.1936961831904472E-4</v>
      </c>
      <c r="H33" s="3">
        <f t="shared" si="18"/>
        <v>1.2800116287996372E-5</v>
      </c>
      <c r="I33" s="3">
        <f t="shared" si="18"/>
        <v>2.8058592173094046E-4</v>
      </c>
      <c r="J33" s="3">
        <f t="shared" si="18"/>
        <v>3.3157330683514393E-5</v>
      </c>
      <c r="K33" s="3">
        <f t="shared" si="18"/>
        <v>2.1342235297673007E-4</v>
      </c>
      <c r="L33" s="3">
        <f t="shared" si="18"/>
        <v>2.283038270377663E-4</v>
      </c>
      <c r="M33" s="3">
        <f t="shared" si="18"/>
        <v>4.0853246616952456E-5</v>
      </c>
      <c r="N33" s="3">
        <f t="shared" si="18"/>
        <v>4.4103359481442062E-2</v>
      </c>
      <c r="O33" s="3">
        <f t="shared" si="18"/>
        <v>5.1515531170576142E-3</v>
      </c>
      <c r="P33" s="3">
        <f t="shared" si="18"/>
        <v>4.7431895032204064E-3</v>
      </c>
    </row>
    <row r="34" spans="1:16" x14ac:dyDescent="0.25">
      <c r="A34" s="3">
        <v>3</v>
      </c>
      <c r="B34" s="3">
        <v>2</v>
      </c>
      <c r="C34" s="1">
        <v>3.7650001049041699</v>
      </c>
      <c r="G34" s="3">
        <f t="shared" ref="G34:P34" si="19">(G10-G23)^2/G23</f>
        <v>2.0007259896124275E-5</v>
      </c>
      <c r="H34" s="3">
        <f t="shared" si="19"/>
        <v>4.4322946795570193E-7</v>
      </c>
      <c r="I34" s="3">
        <f t="shared" si="19"/>
        <v>1.0071549216297955E-4</v>
      </c>
      <c r="J34" s="3">
        <f t="shared" si="19"/>
        <v>9.9144364176391471E-6</v>
      </c>
      <c r="K34" s="3">
        <f t="shared" si="19"/>
        <v>6.041054508249135E-5</v>
      </c>
      <c r="L34" s="3">
        <f t="shared" si="19"/>
        <v>1.3472376190841085E-4</v>
      </c>
      <c r="M34" s="3">
        <f t="shared" si="19"/>
        <v>1.1564535489445506E-4</v>
      </c>
      <c r="N34" s="3">
        <f t="shared" si="19"/>
        <v>1.9308662337746248E-2</v>
      </c>
      <c r="O34" s="3">
        <f t="shared" si="19"/>
        <v>1.64018518529036E-3</v>
      </c>
      <c r="P34" s="3">
        <f t="shared" si="19"/>
        <v>2.7540728056424132E-3</v>
      </c>
    </row>
    <row r="35" spans="1:16" x14ac:dyDescent="0.25">
      <c r="A35" s="3">
        <v>3</v>
      </c>
      <c r="B35" s="3">
        <v>3</v>
      </c>
      <c r="C35" s="1">
        <v>3.9000000953674299</v>
      </c>
      <c r="G35" s="3">
        <f t="shared" ref="G35:P35" si="20">(G11-G24)^2/G24</f>
        <v>2.473727321798356E-5</v>
      </c>
      <c r="H35" s="3">
        <f t="shared" si="20"/>
        <v>7.8807596776671245E-5</v>
      </c>
      <c r="I35" s="3">
        <f t="shared" si="20"/>
        <v>9.5654572157624775E-5</v>
      </c>
      <c r="J35" s="3">
        <f t="shared" si="20"/>
        <v>4.6834822748435122E-5</v>
      </c>
      <c r="K35" s="3">
        <f t="shared" si="20"/>
        <v>7.5154266366487263E-5</v>
      </c>
      <c r="L35" s="3">
        <f t="shared" si="20"/>
        <v>7.6786974339554398E-5</v>
      </c>
      <c r="M35" s="3">
        <f t="shared" si="20"/>
        <v>4.7919354612328591E-6</v>
      </c>
      <c r="N35" s="3">
        <f t="shared" si="20"/>
        <v>9.3266034826001998E-4</v>
      </c>
      <c r="O35" s="3">
        <f t="shared" si="20"/>
        <v>2.0079228414482228E-3</v>
      </c>
      <c r="P35" s="3">
        <f t="shared" si="20"/>
        <v>9.3107859016416179E-4</v>
      </c>
    </row>
    <row r="36" spans="1:16" x14ac:dyDescent="0.25">
      <c r="A36" s="3">
        <v>3</v>
      </c>
      <c r="B36" s="3">
        <v>4</v>
      </c>
      <c r="C36" s="1">
        <v>3.7309999465942298</v>
      </c>
      <c r="G36" s="3">
        <f t="shared" ref="G36:P36" si="21">(G12-G25)^2/G25</f>
        <v>1.1997302971499091E-5</v>
      </c>
      <c r="H36" s="3">
        <f t="shared" si="21"/>
        <v>4.4970490679458299E-5</v>
      </c>
      <c r="I36" s="3">
        <f t="shared" si="21"/>
        <v>2.8329148734586472E-5</v>
      </c>
      <c r="J36" s="3">
        <f t="shared" si="21"/>
        <v>2.1393166301597428E-4</v>
      </c>
      <c r="K36" s="3">
        <f t="shared" si="21"/>
        <v>3.1291816568983311E-5</v>
      </c>
      <c r="L36" s="3">
        <f t="shared" si="21"/>
        <v>3.2311915227623373E-5</v>
      </c>
      <c r="M36" s="3">
        <f t="shared" si="21"/>
        <v>2.6472574098813146E-5</v>
      </c>
      <c r="N36" s="3">
        <f t="shared" si="21"/>
        <v>6.9111288044280473E-4</v>
      </c>
      <c r="O36" s="3">
        <f t="shared" si="21"/>
        <v>1.1043187723922859E-3</v>
      </c>
      <c r="P36" s="3">
        <f t="shared" si="21"/>
        <v>1.9165976472960047E-4</v>
      </c>
    </row>
    <row r="37" spans="1:16" x14ac:dyDescent="0.25">
      <c r="A37" s="3">
        <v>3</v>
      </c>
      <c r="B37" s="3">
        <v>5</v>
      </c>
      <c r="C37" s="1">
        <v>3.2599999904632502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>
        <v>3</v>
      </c>
      <c r="B38" s="3">
        <v>6</v>
      </c>
      <c r="C38" s="1">
        <v>2.7039999961853001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>
        <v>3</v>
      </c>
      <c r="B39" s="3">
        <v>7</v>
      </c>
      <c r="C39" s="1">
        <v>2.32500004768371</v>
      </c>
    </row>
    <row r="40" spans="1:16" x14ac:dyDescent="0.25">
      <c r="A40" s="3">
        <v>3</v>
      </c>
      <c r="B40" s="3">
        <v>8</v>
      </c>
      <c r="C40" s="1">
        <v>2.0759999752044598</v>
      </c>
    </row>
    <row r="41" spans="1:16" x14ac:dyDescent="0.25">
      <c r="A41" s="3">
        <v>3</v>
      </c>
      <c r="B41" s="3">
        <v>9</v>
      </c>
      <c r="C41" s="1">
        <v>1.95099997520446</v>
      </c>
    </row>
    <row r="42" spans="1:16" x14ac:dyDescent="0.25">
      <c r="A42" s="3">
        <v>4</v>
      </c>
      <c r="B42" s="3">
        <v>0</v>
      </c>
      <c r="C42" s="1">
        <v>3.5109999179839999</v>
      </c>
    </row>
    <row r="43" spans="1:16" x14ac:dyDescent="0.25">
      <c r="A43" s="3">
        <v>4</v>
      </c>
      <c r="B43" s="3">
        <v>1</v>
      </c>
      <c r="C43" s="1">
        <v>3.5729999542236301</v>
      </c>
    </row>
    <row r="44" spans="1:16" x14ac:dyDescent="0.25">
      <c r="A44" s="3">
        <v>4</v>
      </c>
      <c r="B44" s="3">
        <v>2</v>
      </c>
      <c r="C44" s="1">
        <v>3.7770001888275102</v>
      </c>
    </row>
    <row r="45" spans="1:16" x14ac:dyDescent="0.25">
      <c r="A45" s="3">
        <v>4</v>
      </c>
      <c r="B45" s="3">
        <v>3</v>
      </c>
      <c r="C45" s="1">
        <v>3.90100002288818</v>
      </c>
    </row>
    <row r="46" spans="1:16" x14ac:dyDescent="0.25">
      <c r="A46" s="3">
        <v>4</v>
      </c>
      <c r="B46" s="3">
        <v>4</v>
      </c>
      <c r="C46" s="1">
        <v>3.7199997901916499</v>
      </c>
    </row>
    <row r="47" spans="1:16" x14ac:dyDescent="0.25">
      <c r="A47" s="3">
        <v>4</v>
      </c>
      <c r="B47" s="3">
        <v>5</v>
      </c>
      <c r="C47" s="1">
        <v>3.2669999599456698</v>
      </c>
    </row>
    <row r="48" spans="1:16" x14ac:dyDescent="0.25">
      <c r="A48" s="3">
        <v>4</v>
      </c>
      <c r="B48" s="3">
        <v>6</v>
      </c>
      <c r="C48" s="1">
        <v>2.6859998703002899</v>
      </c>
    </row>
    <row r="49" spans="1:3" x14ac:dyDescent="0.25">
      <c r="A49" s="3">
        <v>4</v>
      </c>
      <c r="B49" s="3">
        <v>7</v>
      </c>
      <c r="C49" s="1">
        <v>2.3150000572204501</v>
      </c>
    </row>
    <row r="50" spans="1:3" x14ac:dyDescent="0.25">
      <c r="A50" s="3">
        <v>4</v>
      </c>
      <c r="B50" s="3">
        <v>8</v>
      </c>
      <c r="C50" s="1">
        <v>2.0759999752044598</v>
      </c>
    </row>
    <row r="51" spans="1:3" x14ac:dyDescent="0.25">
      <c r="A51" s="3">
        <v>4</v>
      </c>
      <c r="B51" s="3">
        <v>9</v>
      </c>
      <c r="C51" s="1">
        <v>1.9359998703002901</v>
      </c>
    </row>
    <row r="52" spans="1:3" x14ac:dyDescent="0.25">
      <c r="A52" s="3">
        <v>5</v>
      </c>
      <c r="B52" s="3">
        <v>0</v>
      </c>
      <c r="C52" s="1">
        <v>3.5099999904632502</v>
      </c>
    </row>
    <row r="53" spans="1:3" x14ac:dyDescent="0.25">
      <c r="A53" s="3">
        <v>5</v>
      </c>
      <c r="B53" s="3">
        <v>1</v>
      </c>
      <c r="C53" s="1">
        <v>3.5910000801086399</v>
      </c>
    </row>
    <row r="54" spans="1:3" x14ac:dyDescent="0.25">
      <c r="A54" s="3">
        <v>5</v>
      </c>
      <c r="B54" s="3">
        <v>2</v>
      </c>
      <c r="C54" s="1">
        <v>3.77600002288818</v>
      </c>
    </row>
    <row r="55" spans="1:3" x14ac:dyDescent="0.25">
      <c r="A55" s="3">
        <v>5</v>
      </c>
      <c r="B55" s="3">
        <v>3</v>
      </c>
      <c r="C55" s="1">
        <v>3.9170000553131099</v>
      </c>
    </row>
    <row r="56" spans="1:3" x14ac:dyDescent="0.25">
      <c r="A56" s="3">
        <v>5</v>
      </c>
      <c r="B56" s="3">
        <v>4</v>
      </c>
      <c r="C56" s="1">
        <v>3.6969997882843</v>
      </c>
    </row>
    <row r="57" spans="1:3" x14ac:dyDescent="0.25">
      <c r="A57" s="3">
        <v>5</v>
      </c>
      <c r="B57" s="3">
        <v>5</v>
      </c>
      <c r="C57" s="1">
        <v>3.26300001144409</v>
      </c>
    </row>
    <row r="58" spans="1:3" x14ac:dyDescent="0.25">
      <c r="A58" s="3">
        <v>5</v>
      </c>
      <c r="B58" s="3">
        <v>6</v>
      </c>
      <c r="C58" s="1">
        <v>2.6850001811981201</v>
      </c>
    </row>
    <row r="59" spans="1:3" x14ac:dyDescent="0.25">
      <c r="A59" s="3">
        <v>5</v>
      </c>
      <c r="B59" s="3">
        <v>7</v>
      </c>
      <c r="C59" s="1">
        <v>2.3090000152587802</v>
      </c>
    </row>
    <row r="60" spans="1:3" x14ac:dyDescent="0.25">
      <c r="A60" s="3">
        <v>5</v>
      </c>
      <c r="B60" s="3">
        <v>8</v>
      </c>
      <c r="C60" s="1">
        <v>2.0759999752044598</v>
      </c>
    </row>
    <row r="61" spans="1:3" x14ac:dyDescent="0.25">
      <c r="A61" s="3">
        <v>5</v>
      </c>
      <c r="B61" s="3">
        <v>9</v>
      </c>
      <c r="C61" s="1">
        <v>1.9359998703002901</v>
      </c>
    </row>
    <row r="62" spans="1:3" x14ac:dyDescent="0.25">
      <c r="A62" s="3">
        <v>6</v>
      </c>
      <c r="B62" s="3">
        <v>0</v>
      </c>
      <c r="C62" s="1">
        <v>3.5099999904632502</v>
      </c>
    </row>
    <row r="63" spans="1:3" x14ac:dyDescent="0.25">
      <c r="A63" s="3">
        <v>6</v>
      </c>
      <c r="B63" s="3">
        <v>1</v>
      </c>
      <c r="C63" s="1">
        <v>3.5900001525878902</v>
      </c>
    </row>
    <row r="64" spans="1:3" x14ac:dyDescent="0.25">
      <c r="A64" s="3">
        <v>6</v>
      </c>
      <c r="B64" s="3">
        <v>2</v>
      </c>
      <c r="C64" s="1">
        <v>3.77600002288818</v>
      </c>
    </row>
    <row r="65" spans="1:3" x14ac:dyDescent="0.25">
      <c r="A65" s="3">
        <v>6</v>
      </c>
      <c r="B65" s="3">
        <v>3</v>
      </c>
      <c r="C65" s="1">
        <v>3.9319999217986998</v>
      </c>
    </row>
    <row r="66" spans="1:3" x14ac:dyDescent="0.25">
      <c r="A66" s="3">
        <v>6</v>
      </c>
      <c r="B66" s="3">
        <v>4</v>
      </c>
      <c r="C66" s="1">
        <v>3.6979999542236301</v>
      </c>
    </row>
    <row r="67" spans="1:3" x14ac:dyDescent="0.25">
      <c r="A67" s="3">
        <v>6</v>
      </c>
      <c r="B67" s="3">
        <v>5</v>
      </c>
      <c r="C67" s="1">
        <v>3.24600005149841</v>
      </c>
    </row>
    <row r="68" spans="1:3" x14ac:dyDescent="0.25">
      <c r="A68" s="3">
        <v>6</v>
      </c>
      <c r="B68" s="3">
        <v>6</v>
      </c>
      <c r="C68" s="1">
        <v>2.6989998817443799</v>
      </c>
    </row>
    <row r="69" spans="1:3" x14ac:dyDescent="0.25">
      <c r="A69" s="3">
        <v>6</v>
      </c>
      <c r="B69" s="3">
        <v>7</v>
      </c>
      <c r="C69" s="1">
        <v>2.3099999427795401</v>
      </c>
    </row>
    <row r="70" spans="1:3" x14ac:dyDescent="0.25">
      <c r="A70" s="3">
        <v>6</v>
      </c>
      <c r="B70" s="3">
        <v>8</v>
      </c>
      <c r="C70" s="1">
        <v>2.0599999427795401</v>
      </c>
    </row>
    <row r="71" spans="1:3" x14ac:dyDescent="0.25">
      <c r="A71" s="3">
        <v>6</v>
      </c>
      <c r="B71" s="3">
        <v>9</v>
      </c>
      <c r="C71" s="1">
        <v>1.9349999427795399</v>
      </c>
    </row>
    <row r="72" spans="1:3" x14ac:dyDescent="0.25">
      <c r="A72" s="3">
        <v>7</v>
      </c>
      <c r="B72" s="3">
        <v>0</v>
      </c>
      <c r="C72" s="1">
        <v>3.52600002288818</v>
      </c>
    </row>
    <row r="73" spans="1:3" x14ac:dyDescent="0.25">
      <c r="A73" s="3">
        <v>7</v>
      </c>
      <c r="B73" s="3">
        <v>1</v>
      </c>
      <c r="C73" s="1">
        <v>3.5729999542236301</v>
      </c>
    </row>
    <row r="74" spans="1:3" x14ac:dyDescent="0.25">
      <c r="A74" s="3">
        <v>7</v>
      </c>
      <c r="B74" s="3">
        <v>2</v>
      </c>
      <c r="C74" s="1">
        <v>3.7929999828338601</v>
      </c>
    </row>
    <row r="75" spans="1:3" x14ac:dyDescent="0.25">
      <c r="A75" s="3">
        <v>7</v>
      </c>
      <c r="B75" s="3">
        <v>3</v>
      </c>
      <c r="C75" s="1">
        <v>4.02600002288818</v>
      </c>
    </row>
    <row r="76" spans="1:3" x14ac:dyDescent="0.25">
      <c r="A76" s="3">
        <v>7</v>
      </c>
      <c r="B76" s="3">
        <v>4</v>
      </c>
      <c r="C76" s="1">
        <v>4.1369998455047599</v>
      </c>
    </row>
    <row r="77" spans="1:3" x14ac:dyDescent="0.25">
      <c r="A77" s="3">
        <v>7</v>
      </c>
      <c r="B77" s="3">
        <v>5</v>
      </c>
      <c r="C77" s="1">
        <v>3.35199999809265</v>
      </c>
    </row>
    <row r="78" spans="1:3" x14ac:dyDescent="0.25">
      <c r="A78" s="3">
        <v>7</v>
      </c>
      <c r="B78" s="3">
        <v>6</v>
      </c>
      <c r="C78" s="1">
        <v>3.21000003814697</v>
      </c>
    </row>
    <row r="79" spans="1:3" x14ac:dyDescent="0.25">
      <c r="A79" s="3">
        <v>7</v>
      </c>
      <c r="B79" s="3">
        <v>7</v>
      </c>
      <c r="C79" s="1">
        <v>2.6689999103546098</v>
      </c>
    </row>
    <row r="80" spans="1:3" x14ac:dyDescent="0.25">
      <c r="A80" s="3">
        <v>7</v>
      </c>
      <c r="B80" s="3">
        <v>8</v>
      </c>
      <c r="C80" s="1">
        <v>2.1289999485015798</v>
      </c>
    </row>
    <row r="81" spans="1:3" x14ac:dyDescent="0.25">
      <c r="A81" s="3">
        <v>7</v>
      </c>
      <c r="B81" s="3">
        <v>9</v>
      </c>
      <c r="C81" s="1">
        <v>1.9940001964569001</v>
      </c>
    </row>
    <row r="82" spans="1:3" x14ac:dyDescent="0.25">
      <c r="A82" s="3">
        <v>8</v>
      </c>
      <c r="B82" s="3">
        <v>0</v>
      </c>
      <c r="C82" s="1">
        <v>3.64399981498718</v>
      </c>
    </row>
    <row r="83" spans="1:3" x14ac:dyDescent="0.25">
      <c r="A83" s="3">
        <v>8</v>
      </c>
      <c r="B83" s="3">
        <v>1</v>
      </c>
      <c r="C83" s="1">
        <v>4.0870001316070503</v>
      </c>
    </row>
    <row r="84" spans="1:3" x14ac:dyDescent="0.25">
      <c r="A84" s="3">
        <v>8</v>
      </c>
      <c r="B84" s="3">
        <v>2</v>
      </c>
      <c r="C84" s="1">
        <v>3.8309998512268</v>
      </c>
    </row>
    <row r="85" spans="1:3" x14ac:dyDescent="0.25">
      <c r="A85" s="3">
        <v>8</v>
      </c>
      <c r="B85" s="3">
        <v>3</v>
      </c>
      <c r="C85" s="1">
        <v>3.9309999942779501</v>
      </c>
    </row>
    <row r="86" spans="1:3" x14ac:dyDescent="0.25">
      <c r="A86" s="3">
        <v>8</v>
      </c>
      <c r="B86" s="3">
        <v>4</v>
      </c>
      <c r="C86" s="1">
        <v>3.7710001468658398</v>
      </c>
    </row>
    <row r="87" spans="1:3" x14ac:dyDescent="0.25">
      <c r="A87" s="3">
        <v>8</v>
      </c>
      <c r="B87" s="3">
        <v>5</v>
      </c>
      <c r="C87" s="1">
        <v>3.2639999389648402</v>
      </c>
    </row>
    <row r="88" spans="1:3" x14ac:dyDescent="0.25">
      <c r="A88" s="3">
        <v>8</v>
      </c>
      <c r="B88" s="3">
        <v>6</v>
      </c>
      <c r="C88" s="1">
        <v>2.6530001163482599</v>
      </c>
    </row>
    <row r="89" spans="1:3" x14ac:dyDescent="0.25">
      <c r="A89" s="3">
        <v>8</v>
      </c>
      <c r="B89" s="3">
        <v>7</v>
      </c>
      <c r="C89" s="1">
        <v>2.31799983978271</v>
      </c>
    </row>
    <row r="90" spans="1:3" x14ac:dyDescent="0.25">
      <c r="A90" s="3">
        <v>8</v>
      </c>
      <c r="B90" s="3">
        <v>8</v>
      </c>
      <c r="C90" s="1">
        <v>2.0460000038146902</v>
      </c>
    </row>
    <row r="91" spans="1:3" x14ac:dyDescent="0.25">
      <c r="A91" s="3">
        <v>8</v>
      </c>
      <c r="B91" s="3">
        <v>9</v>
      </c>
      <c r="C91" s="1">
        <v>1.9259998798370299</v>
      </c>
    </row>
    <row r="92" spans="1:3" x14ac:dyDescent="0.25">
      <c r="A92" s="3">
        <v>9</v>
      </c>
      <c r="B92" s="3">
        <v>0</v>
      </c>
      <c r="C92" s="1">
        <v>3.57200002670288</v>
      </c>
    </row>
    <row r="93" spans="1:3" x14ac:dyDescent="0.25">
      <c r="A93" s="3">
        <v>9</v>
      </c>
      <c r="B93" s="3">
        <v>1</v>
      </c>
      <c r="C93" s="1">
        <v>3.67000007629394</v>
      </c>
    </row>
    <row r="94" spans="1:3" x14ac:dyDescent="0.25">
      <c r="A94" s="3">
        <v>9</v>
      </c>
      <c r="B94" s="3">
        <v>2</v>
      </c>
      <c r="C94" s="1">
        <v>3.8069999217986998</v>
      </c>
    </row>
    <row r="95" spans="1:3" x14ac:dyDescent="0.25">
      <c r="A95" s="3">
        <v>9</v>
      </c>
      <c r="B95" s="3">
        <v>3</v>
      </c>
      <c r="C95" s="1">
        <v>4.42000007629394</v>
      </c>
    </row>
    <row r="96" spans="1:3" x14ac:dyDescent="0.25">
      <c r="A96" s="3">
        <v>9</v>
      </c>
      <c r="B96" s="3">
        <v>4</v>
      </c>
      <c r="C96" s="1">
        <v>3.7239999771118102</v>
      </c>
    </row>
    <row r="97" spans="1:3" x14ac:dyDescent="0.25">
      <c r="A97" s="3">
        <v>9</v>
      </c>
      <c r="B97" s="3">
        <v>5</v>
      </c>
      <c r="C97" s="1">
        <v>3.2730000019073402</v>
      </c>
    </row>
    <row r="98" spans="1:3" x14ac:dyDescent="0.25">
      <c r="A98" s="3">
        <v>9</v>
      </c>
      <c r="B98" s="3">
        <v>6</v>
      </c>
      <c r="C98" s="1">
        <v>2.66999983787536</v>
      </c>
    </row>
    <row r="99" spans="1:3" x14ac:dyDescent="0.25">
      <c r="A99" s="3">
        <v>9</v>
      </c>
      <c r="B99" s="3">
        <v>7</v>
      </c>
      <c r="C99" s="1">
        <v>2.3100001811981201</v>
      </c>
    </row>
    <row r="100" spans="1:3" x14ac:dyDescent="0.25">
      <c r="A100" s="3">
        <v>9</v>
      </c>
      <c r="B100" s="3">
        <v>8</v>
      </c>
      <c r="C100" s="1">
        <v>2.1649999618530198</v>
      </c>
    </row>
    <row r="101" spans="1:3" x14ac:dyDescent="0.25">
      <c r="A101" s="3">
        <v>9</v>
      </c>
      <c r="B101" s="3">
        <v>9</v>
      </c>
      <c r="C101" s="1">
        <v>2.0009999275207502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timewig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specuser</dc:creator>
  <cp:lastModifiedBy>specuser</cp:lastModifiedBy>
  <dcterms:created xsi:type="dcterms:W3CDTF">2012-07-20T19:20:56Z</dcterms:created>
  <dcterms:modified xsi:type="dcterms:W3CDTF">2012-07-20T20:56:20Z</dcterms:modified>
</cp:coreProperties>
</file>