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4b7a5892ed9debdf/Documents/Semester5en6/Stage/Genetic_alg_internship/data/"/>
    </mc:Choice>
  </mc:AlternateContent>
  <xr:revisionPtr revIDLastSave="1192" documentId="11_AD4DB114E441178AC67DF46F4610FAEE693EDF1A" xr6:coauthVersionLast="47" xr6:coauthVersionMax="47" xr10:uidLastSave="{8E4FFBA3-1643-41F5-AD03-B87A7E3C7078}"/>
  <bookViews>
    <workbookView xWindow="28680" yWindow="-120" windowWidth="20730" windowHeight="11040" firstSheet="1" activeTab="2" xr2:uid="{00000000-000D-0000-FFFF-FFFF00000000}"/>
  </bookViews>
  <sheets>
    <sheet name="Course Schedule" sheetId="1" r:id="rId1"/>
    <sheet name="Course Schedule No Duplicates" sheetId="6" r:id="rId2"/>
    <sheet name="Courses Of Each Professor" sheetId="3" r:id="rId3"/>
    <sheet name="Professors" sheetId="4" r:id="rId4"/>
    <sheet name="Trash" sheetId="5" r:id="rId5"/>
    <sheet name="translated_genomes" sheetId="8" r:id="rId6"/>
    <sheet name="Possible solutions" sheetId="7" r:id="rId7"/>
  </sheets>
  <definedNames>
    <definedName name="ExternalData_1" localSheetId="5" hidden="1">translated_genomes!$A$1:$G$113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3" i="8" l="1"/>
  <c r="L6" i="6"/>
  <c r="L35" i="6" s="1"/>
  <c r="L15" i="6"/>
  <c r="L16" i="6"/>
  <c r="L17" i="6"/>
  <c r="L19" i="6"/>
  <c r="L20" i="6"/>
  <c r="L21" i="6"/>
  <c r="L22" i="6"/>
  <c r="L25" i="6"/>
  <c r="L26" i="6"/>
  <c r="L27" i="6"/>
  <c r="L28" i="6"/>
  <c r="L29" i="6"/>
  <c r="L30" i="6"/>
  <c r="L31" i="6"/>
  <c r="L32" i="6"/>
  <c r="L34" i="6"/>
  <c r="L10" i="6"/>
  <c r="L7" i="6"/>
  <c r="L8" i="6"/>
  <c r="L11" i="6"/>
  <c r="L12" i="6"/>
  <c r="L23" i="6"/>
  <c r="L24" i="6"/>
  <c r="L33" i="6"/>
  <c r="L2" i="6"/>
  <c r="L3" i="6"/>
  <c r="L4" i="6"/>
  <c r="L5" i="6"/>
  <c r="L13" i="6"/>
  <c r="L14" i="6"/>
  <c r="L9" i="6"/>
  <c r="L18" i="6"/>
  <c r="M7" i="5"/>
  <c r="M16" i="5"/>
  <c r="M17" i="5"/>
  <c r="M18" i="5"/>
  <c r="M20" i="5"/>
  <c r="M21" i="5"/>
  <c r="M22" i="5"/>
  <c r="M23" i="5"/>
  <c r="M26" i="5"/>
  <c r="M27" i="5"/>
  <c r="M28" i="5"/>
  <c r="M29" i="5"/>
  <c r="M30" i="5"/>
  <c r="M31" i="5"/>
  <c r="M32" i="5"/>
  <c r="M33" i="5"/>
  <c r="M35" i="5"/>
  <c r="M11" i="5"/>
  <c r="M8" i="5"/>
  <c r="M9" i="5"/>
  <c r="M12" i="5"/>
  <c r="M13" i="5"/>
  <c r="M24" i="5"/>
  <c r="M25" i="5"/>
  <c r="M34" i="5"/>
  <c r="M3" i="5"/>
  <c r="M4" i="5"/>
  <c r="M5" i="5"/>
  <c r="M6" i="5"/>
  <c r="M14" i="5"/>
  <c r="M15" i="5"/>
  <c r="M10" i="5"/>
  <c r="M19" i="5"/>
  <c r="M3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tc={B32E9BAC-FC03-46A2-8C78-1CB720E2C163}</author>
  </authors>
  <commentList>
    <comment ref="A41" authorId="0" shapeId="0" xr:uid="{B32E9BAC-FC03-46A2-8C78-1CB720E2C163}">
      <text>
        <t>[Threaded comment]
Your version of Excel allows you to read this threaded comment; however, any edits to it will get removed if the file is opened in a newer version of Excel. Learn more: https://go.microsoft.com/fwlink/?linkid=870924
Comment:
    1 AV tekort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7E6B80-9ACE-4F30-8A63-BD52F5E58488}" keepAlive="1" name="Query - translated_genome" description="Connection to the 'translated_genome' query in the workbook." type="5" refreshedVersion="8" background="1" saveData="1">
    <dbPr connection="Provider=Microsoft.Mashup.OleDb.1;Data Source=$Workbook$;Location=translated_genome;Extended Properties=&quot;&quot;" command="SELECT * FROM [translated_genome]"/>
  </connection>
</connections>
</file>

<file path=xl/sharedStrings.xml><?xml version="1.0" encoding="utf-8"?>
<sst xmlns="http://schemas.openxmlformats.org/spreadsheetml/2006/main" count="1391" uniqueCount="176">
  <si>
    <t>CURSO: ENGENHARIA DE SOFTWARE</t>
  </si>
  <si>
    <t>DISCIPLINA</t>
  </si>
  <si>
    <t>AB122A</t>
  </si>
  <si>
    <t>AB322A</t>
  </si>
  <si>
    <t>AB422A</t>
  </si>
  <si>
    <t>AB522A</t>
  </si>
  <si>
    <t>AC122A</t>
  </si>
  <si>
    <t>AC222A</t>
  </si>
  <si>
    <t>AC322A</t>
  </si>
  <si>
    <t>AC422A</t>
  </si>
  <si>
    <t>AC522A</t>
  </si>
  <si>
    <t>AC622A</t>
  </si>
  <si>
    <t>AC822A</t>
  </si>
  <si>
    <t>AC922A</t>
  </si>
  <si>
    <t>AD122A</t>
  </si>
  <si>
    <t>AD222A</t>
  </si>
  <si>
    <t>AD322A</t>
  </si>
  <si>
    <t>AD422A</t>
  </si>
  <si>
    <t>AD522A</t>
  </si>
  <si>
    <t>AE422A</t>
  </si>
  <si>
    <t>FU422A</t>
  </si>
  <si>
    <t>FV722A</t>
  </si>
  <si>
    <t>GB922G</t>
  </si>
  <si>
    <t>GJ922C</t>
  </si>
  <si>
    <t>GJ922D</t>
  </si>
  <si>
    <t>GK622B</t>
  </si>
  <si>
    <t>GL822B</t>
  </si>
  <si>
    <t>GM722B</t>
  </si>
  <si>
    <t>HE622C</t>
  </si>
  <si>
    <t>HE622D</t>
  </si>
  <si>
    <t>HE722C</t>
  </si>
  <si>
    <t>HE722D</t>
  </si>
  <si>
    <t>HF222B</t>
  </si>
  <si>
    <t>R0812B</t>
  </si>
  <si>
    <t>R0812C</t>
  </si>
  <si>
    <t>R8512C</t>
  </si>
  <si>
    <t>R8512D</t>
  </si>
  <si>
    <t>RG312A</t>
  </si>
  <si>
    <t>RG712A</t>
  </si>
  <si>
    <t>AT</t>
  </si>
  <si>
    <t>AP</t>
  </si>
  <si>
    <t>AE</t>
  </si>
  <si>
    <t>AV</t>
  </si>
  <si>
    <t>HE822C</t>
  </si>
  <si>
    <t>NOME</t>
  </si>
  <si>
    <t>PROGRAMACAO PARA WEB 1</t>
  </si>
  <si>
    <t>MATEMATICA DISCRETA</t>
  </si>
  <si>
    <t>ESTRUTURA DE DADOS 11</t>
  </si>
  <si>
    <t>PROGRAMACAO ORIENT. OBJETOS 1</t>
  </si>
  <si>
    <t>ESTAGIO SUPERVISIONADO 1</t>
  </si>
  <si>
    <t>PROGRAMACAO MOBILE 1</t>
  </si>
  <si>
    <t>REQUISITOS DE SOFTWARE</t>
  </si>
  <si>
    <t>DESENVOLVIMENTO DE GAMES 1</t>
  </si>
  <si>
    <t>PROGRAMACAO MOBILE 11</t>
  </si>
  <si>
    <t>TESTES DE SOFTWARE</t>
  </si>
  <si>
    <t>MANUTENCAO DE SOFTWARE</t>
  </si>
  <si>
    <t>GOVERNANCA TECNOL. INFORMACAO</t>
  </si>
  <si>
    <t>SISTEMAS DISTRIBUIDOS</t>
  </si>
  <si>
    <t>PROJETO CONCLUSAO DE CURSO 1</t>
  </si>
  <si>
    <t>PROJETO CONCLUSAO DE CURSO 11</t>
  </si>
  <si>
    <t>METODOLOGIA E PROJ . EM ENGENH .</t>
  </si>
  <si>
    <t>INTRODUCAO GESTAO EMPRESARIAL</t>
  </si>
  <si>
    <t>LABORATORIO DE PROGRAMACAO 11</t>
  </si>
  <si>
    <t>ESTUDOS CONTEMPORANEOS</t>
  </si>
  <si>
    <t>BANCO DE DADOS</t>
  </si>
  <si>
    <t>TEORIA DA COMPUTACAO</t>
  </si>
  <si>
    <t>REDES DE COMPUTADORES</t>
  </si>
  <si>
    <t>LOGICA E CRIATIVIDADE</t>
  </si>
  <si>
    <t>ALGORITMOS E PROGRAMACAO</t>
  </si>
  <si>
    <t>SISTEMAS OPERACIONAIS</t>
  </si>
  <si>
    <t>ESTRUTURA DE DADOS 1</t>
  </si>
  <si>
    <t>QUALIDADE DE SOFTWARE</t>
  </si>
  <si>
    <t>CR</t>
  </si>
  <si>
    <t>5W</t>
  </si>
  <si>
    <t>SL/B</t>
  </si>
  <si>
    <t>24/A</t>
  </si>
  <si>
    <t>20/A</t>
  </si>
  <si>
    <t>20/B</t>
  </si>
  <si>
    <t>28/A</t>
  </si>
  <si>
    <t>06/A</t>
  </si>
  <si>
    <t>26/A</t>
  </si>
  <si>
    <t>05/A</t>
  </si>
  <si>
    <t>26/B</t>
  </si>
  <si>
    <t>32/B</t>
  </si>
  <si>
    <t>17/G</t>
  </si>
  <si>
    <t>07/A</t>
  </si>
  <si>
    <t>24/B</t>
  </si>
  <si>
    <t>01/A</t>
  </si>
  <si>
    <t>ET</t>
  </si>
  <si>
    <t>PROFESSOR</t>
  </si>
  <si>
    <t>ALEXANDRE DA SILVA MELLO</t>
  </si>
  <si>
    <t>LUCIANO ALBUQUERQUE L SARAIVA</t>
  </si>
  <si>
    <t>CARLOS ALVES DA SILVA</t>
  </si>
  <si>
    <t>FABIANO GONCALVES DOS SANTOS</t>
  </si>
  <si>
    <t>EDILSON CARLOS CARITA</t>
  </si>
  <si>
    <t>BRUNO DE AZEVEDO MENDONCA</t>
  </si>
  <si>
    <t>SEM PROFESSOR - DIVERSOS</t>
  </si>
  <si>
    <t>RODRIGO DE OLIVEIRA PLOTZE</t>
  </si>
  <si>
    <t>DIOGO P. DE CASTRO VIEIRA</t>
  </si>
  <si>
    <t>PABLO RODRIGO SANCHES</t>
  </si>
  <si>
    <t>SANDRA RITA MOLINA</t>
  </si>
  <si>
    <t>FERNANDO MARCO PEREZ CAMPOS</t>
  </si>
  <si>
    <t>LUCAS BAGGIO FIGUEIRA</t>
  </si>
  <si>
    <t>MILTON FARIA JUNIOR</t>
  </si>
  <si>
    <t>MANOEL HENRIQUE CINTRA GABARRA</t>
  </si>
  <si>
    <t>ALUNOS MATRIC</t>
  </si>
  <si>
    <t>PROFESSORS: ENGENHARIA DE SOFTWARE</t>
  </si>
  <si>
    <t>R8512</t>
  </si>
  <si>
    <t>DESENVOLVIMENTO DE GAMES 11</t>
  </si>
  <si>
    <t>AB322</t>
  </si>
  <si>
    <t>AE422</t>
  </si>
  <si>
    <t>AC322</t>
  </si>
  <si>
    <t>AD122</t>
  </si>
  <si>
    <t>AD222</t>
  </si>
  <si>
    <t>AB522</t>
  </si>
  <si>
    <t>AC422</t>
  </si>
  <si>
    <t>AC822</t>
  </si>
  <si>
    <t>HE722</t>
  </si>
  <si>
    <t>GJ922</t>
  </si>
  <si>
    <t>AC922</t>
  </si>
  <si>
    <t>AC122</t>
  </si>
  <si>
    <t>AD522</t>
  </si>
  <si>
    <t>RG712</t>
  </si>
  <si>
    <t>PADROES DE PROJETO DE SOFTWARE</t>
  </si>
  <si>
    <t>PROFESSOR CODE</t>
  </si>
  <si>
    <t>METODOLOGIA E PROJ. EM ENGENH.</t>
  </si>
  <si>
    <t>FUND. DE ENG. DE SOFTWARE</t>
  </si>
  <si>
    <t>FUND. DA MATEMATICA p/ ENG.</t>
  </si>
  <si>
    <t>GEOM. ANALITICA E ALG. LINEAR</t>
  </si>
  <si>
    <t>TOPICOS ESPEC. ENGENHARIA 1</t>
  </si>
  <si>
    <t>COURSES OF EACH PROFESSOR: ENGENHARIA DE SOFTWARE</t>
  </si>
  <si>
    <t>AC222</t>
  </si>
  <si>
    <t>AB422</t>
  </si>
  <si>
    <t>AD422</t>
  </si>
  <si>
    <t>GK622</t>
  </si>
  <si>
    <t>GL822</t>
  </si>
  <si>
    <t>R0812</t>
  </si>
  <si>
    <t>HF222</t>
  </si>
  <si>
    <t>HE822</t>
  </si>
  <si>
    <t>GM722</t>
  </si>
  <si>
    <t>HE622</t>
  </si>
  <si>
    <t>AC622</t>
  </si>
  <si>
    <t>RG312</t>
  </si>
  <si>
    <t>FU422</t>
  </si>
  <si>
    <t>CODE</t>
  </si>
  <si>
    <t>AC522</t>
  </si>
  <si>
    <t>AD322</t>
  </si>
  <si>
    <t>FV722</t>
  </si>
  <si>
    <t>GB922</t>
  </si>
  <si>
    <t>AB122</t>
  </si>
  <si>
    <t>Hours</t>
  </si>
  <si>
    <t>class</t>
  </si>
  <si>
    <t>class_type</t>
  </si>
  <si>
    <t>class_group</t>
  </si>
  <si>
    <t>professor</t>
  </si>
  <si>
    <t>timeslot_day</t>
  </si>
  <si>
    <t>timeslot</t>
  </si>
  <si>
    <t>et</t>
  </si>
  <si>
    <t>A</t>
  </si>
  <si>
    <t>Thursday</t>
  </si>
  <si>
    <t>19:50-20:40</t>
  </si>
  <si>
    <t>Monday</t>
  </si>
  <si>
    <t>17:10-18:00</t>
  </si>
  <si>
    <t>B</t>
  </si>
  <si>
    <t>19:00-19:50</t>
  </si>
  <si>
    <t>18:00-18:50</t>
  </si>
  <si>
    <t>Friday</t>
  </si>
  <si>
    <t>Wednesday</t>
  </si>
  <si>
    <t>Tuesday</t>
  </si>
  <si>
    <t>21:45-22:35</t>
  </si>
  <si>
    <t>20:55-21:45</t>
  </si>
  <si>
    <t>12:45-13:35</t>
  </si>
  <si>
    <t>13:35-14:25</t>
  </si>
  <si>
    <t>Valid</t>
  </si>
  <si>
    <t>OK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</si>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</sst>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2" fillId="0" borderId="0" xfId="0" applyFont="1"/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rne Demoen" id="{A31AB5D2-392E-4539-9453-0CDB5540DB48}" userId="4b7a5892ed9debdf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CFF09C-3563-432C-9E1F-8F37286B767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lass" tableColumnId="1"/>
      <queryTableField id="2" name="class_type" tableColumnId="2"/>
      <queryTableField id="3" name="class_group" tableColumnId="3"/>
      <queryTableField id="4" name="professor" tableColumnId="4"/>
      <queryTableField id="5" name="timeslot_day" tableColumnId="5"/>
      <queryTableField id="6" name="timeslot" tableColumnId="6"/>
      <queryTableField id="7" name="et" tableColumnId="7"/>
      <queryTableField id="8" dataBound="0" tableColumnId="8"/>
    </queryTableFields>
  </queryTableRefresh>
</queryTable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E4B722-195D-4DBA-ABF6-2A9F8F42EDB9}" name="Table1" displayName="Table1" ref="B4:L42" totalsRowShown="0" headerRowDxfId="85" dataDxfId="84">
  <autoFilter ref="B4:L42" xr:uid="{00E4B722-195D-4DBA-ABF6-2A9F8F42EDB9}"/>
  <sortState xmlns:xlrd2="http://schemas.microsoft.com/office/spreadsheetml/2017/richdata2" ref="B5:L42">
    <sortCondition ref="J4:J42"/>
  </sortState>
  <tableColumns count="11">
    <tableColumn id="1" xr3:uid="{9CD2D2FA-51BA-4A30-A0C5-D56FD2E46138}" name="DISCIPLINA" dataDxfId="83"/>
    <tableColumn id="2" xr3:uid="{2A5DB422-BF96-43DC-A9BA-12634A4F2BBC}" name="AT" dataDxfId="82"/>
    <tableColumn id="3" xr3:uid="{EE047B0A-B831-48AA-B73B-E1927AF8CC86}" name="AP" dataDxfId="81"/>
    <tableColumn id="4" xr3:uid="{C513E1E7-AAE7-4E76-9F05-8997EF765B3F}" name="AE" dataDxfId="80"/>
    <tableColumn id="5" xr3:uid="{C8FF95F3-B743-4CF1-BB31-5218A0DEB0E2}" name="AV" dataDxfId="79"/>
    <tableColumn id="6" xr3:uid="{E65FE900-9015-483F-BD63-03E8F53E8070}" name="NOME" dataDxfId="78"/>
    <tableColumn id="7" xr3:uid="{83B8989C-17F6-4ED6-98C3-45E8D442FFE7}" name="CR" dataDxfId="77"/>
    <tableColumn id="8" xr3:uid="{027923F2-5900-43B1-A215-2A9BC846F14C}" name="SL/B" dataDxfId="76"/>
    <tableColumn id="9" xr3:uid="{DF7BF826-9991-4443-82C2-9826A1B4EDBC}" name="ET" dataDxfId="75"/>
    <tableColumn id="10" xr3:uid="{D1A1A381-59C2-4080-BEF8-40B8E70D1796}" name="PROFESSOR" dataDxfId="74"/>
    <tableColumn id="12" xr3:uid="{ADC459DE-BDC9-454A-824A-24BCD3A9031B}" name="ALUNOS MATRIC" dataDxfId="73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BB9D13-CA19-4CA7-94BE-33C56E1E2F75}" name="Table16" displayName="Table16" ref="B44:L77" totalsRowShown="0" headerRowDxfId="72" dataDxfId="71">
  <autoFilter ref="B44:L77" xr:uid="{94BB9D13-CA19-4CA7-94BE-33C56E1E2F75}"/>
  <sortState xmlns:xlrd2="http://schemas.microsoft.com/office/spreadsheetml/2017/richdata2" ref="B45:L77">
    <sortCondition ref="B4:B42"/>
  </sortState>
  <tableColumns count="11">
    <tableColumn id="1" xr3:uid="{706AB578-0B6F-43D3-BB61-D3E63C94C5C5}" name="DISCIPLINA" dataDxfId="70"/>
    <tableColumn id="2" xr3:uid="{92C94A86-2FEF-421A-9CC5-CA7D417108D9}" name="AT" dataDxfId="69"/>
    <tableColumn id="3" xr3:uid="{9907E328-02FC-4373-9361-D2E3BFE226DC}" name="AP" dataDxfId="68"/>
    <tableColumn id="4" xr3:uid="{A7CC33C0-52CA-4582-8FF1-FEFEAE72EB0E}" name="AE" dataDxfId="67"/>
    <tableColumn id="5" xr3:uid="{D8AFF64B-A3E3-413C-849B-0F0D3870941F}" name="AV" dataDxfId="66"/>
    <tableColumn id="6" xr3:uid="{0CF01315-BEA4-4A80-9E81-286A7F94C7FA}" name="NOME" dataDxfId="65"/>
    <tableColumn id="7" xr3:uid="{609DFCD0-358B-4053-86D5-D40C402E2F98}" name="CR" dataDxfId="64"/>
    <tableColumn id="8" xr3:uid="{CD3E01FB-E340-4977-B45E-4E889CC1EAFA}" name="SL/B" dataDxfId="63"/>
    <tableColumn id="9" xr3:uid="{6673106B-E091-46CB-9070-C0EE46C9E65E}" name="ET" dataDxfId="62"/>
    <tableColumn id="10" xr3:uid="{26E42379-0ED6-41FA-A822-65DF2989814F}" name="PROFESSOR" dataDxfId="61"/>
    <tableColumn id="12" xr3:uid="{1D04ED35-AD87-4382-977E-E166AC54C0B0}" name="ALUNOS MATRIC" dataDxfId="60"/>
  </tableColumns>
  <tableStyleInfo name="TableStyleDark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2BE743-8563-4F90-BF1C-05322D60DE35}" name="Table167" displayName="Table167" ref="A1:L35" totalsRowCount="1" headerRowDxfId="59" dataDxfId="58">
  <autoFilter ref="A1:L34" xr:uid="{152BE743-8563-4F90-BF1C-05322D60DE35}"/>
  <sortState xmlns:xlrd2="http://schemas.microsoft.com/office/spreadsheetml/2017/richdata2" ref="A2:L34">
    <sortCondition ref="I1:I34"/>
  </sortState>
  <tableColumns count="12">
    <tableColumn id="1" xr3:uid="{99E45A2F-9332-4CFA-9CF0-E4A298DC69DF}" name="DISCIPLINA" dataDxfId="57" totalsRowDxfId="56"/>
    <tableColumn id="2" xr3:uid="{4173FD76-8105-47F9-9DCE-D3B021A0F29D}" name="AT" dataDxfId="55" totalsRowDxfId="54"/>
    <tableColumn id="3" xr3:uid="{8F80F768-1203-466E-B79F-E0C4F4AFAAB8}" name="AP" dataDxfId="53" totalsRowDxfId="52"/>
    <tableColumn id="4" xr3:uid="{78918C4C-9168-4FAB-A2E3-24E3F8D870F8}" name="AE" dataDxfId="51" totalsRowDxfId="50"/>
    <tableColumn id="5" xr3:uid="{B5F37458-7439-4148-8012-8EB48E3DD8D0}" name="AV" dataDxfId="49" totalsRowDxfId="48"/>
    <tableColumn id="6" xr3:uid="{6F7EA491-05CE-4E0D-8968-65BA2793D6E8}" name="NOME" dataDxfId="47" totalsRowDxfId="46"/>
    <tableColumn id="7" xr3:uid="{20008DE3-D13C-44CF-8CAA-58EC6DDABBBC}" name="CR" dataDxfId="45" totalsRowDxfId="44"/>
    <tableColumn id="8" xr3:uid="{6789E295-1ACD-4B11-A4F9-01F3CECC14FA}" name="SL/B" dataDxfId="43" totalsRowDxfId="42"/>
    <tableColumn id="9" xr3:uid="{509CA827-6B56-4C16-9CB0-D43DB4AF1E43}" name="ET" dataDxfId="41" totalsRowDxfId="40"/>
    <tableColumn id="10" xr3:uid="{CC966D57-ACED-4B16-9CB1-406220269B5E}" name="PROFESSOR" dataDxfId="39" totalsRowDxfId="38"/>
    <tableColumn id="12" xr3:uid="{20302694-742B-4E98-81D5-F6BA62536451}" name="ALUNOS MATRIC" dataDxfId="37" totalsRowDxfId="36"/>
    <tableColumn id="11" xr3:uid="{EEB15E7F-BD97-4FED-9D74-E7CCDA6B0270}" name="Hours" totalsRowFunction="custom" dataDxfId="35" totalsRowDxfId="34">
      <calculatedColumnFormula>IF(Table167[[#This Row],[ET]]&lt;4,2*SUM(Table167[[#This Row],[AT]:[AV]]),SUM(Table167[[#This Row],[AT]:[AV]]))</calculatedColumnFormula>
      <totalsRowFormula>SUM(Table167[Hours])</totalsRowFormula>
    </tableColumn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43256-B15F-43B7-A450-293B44673D7D}" name="Table2" displayName="Table2" ref="B4:D51" totalsRowShown="0">
  <autoFilter ref="B4:D51" xr:uid="{C1443256-B15F-43B7-A450-293B44673D7D}"/>
  <sortState xmlns:xlrd2="http://schemas.microsoft.com/office/spreadsheetml/2017/richdata2" ref="B5:D51">
    <sortCondition ref="B4:B51"/>
  </sortState>
  <tableColumns count="3">
    <tableColumn id="1" xr3:uid="{DA2ECD09-3FA6-4544-AE27-6E4A1304C0F4}" name="DISCIPLINA"/>
    <tableColumn id="2" xr3:uid="{C1D61556-D79E-4B3D-AE1A-582127EF40D7}" name="NOME"/>
    <tableColumn id="3" xr3:uid="{0169D052-F3EC-453E-B9FA-D7EB40423470}" name="PROFESSOR CODE" dataDxfId="33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FAE91-8B7F-47B1-98CC-166720908FB3}" name="Table3" displayName="Table3" ref="B4:C19" totalsRowShown="0">
  <autoFilter ref="B4:C19" xr:uid="{B0CFAE91-8B7F-47B1-98CC-166720908FB3}"/>
  <sortState xmlns:xlrd2="http://schemas.microsoft.com/office/spreadsheetml/2017/richdata2" ref="B5:C19">
    <sortCondition ref="B4:B19"/>
  </sortState>
  <tableColumns count="2">
    <tableColumn id="1" xr3:uid="{BAE49131-A56E-44EB-BD41-330691452D20}" name="CODE" dataDxfId="32"/>
    <tableColumn id="2" xr3:uid="{EC56BC82-9C5A-473A-9BF8-799826212E29}" name="NOME"/>
  </tableColumns>
  <tableStyleInfo name="TableStyleDark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91064F-D415-454C-8AB0-8A1746C4F778}" name="Table1678" displayName="Table1678" ref="B2:M36" totalsRowCount="1" headerRowDxfId="31" dataDxfId="30">
  <autoFilter ref="B2:M35" xr:uid="{2991064F-D415-454C-8AB0-8A1746C4F778}"/>
  <sortState xmlns:xlrd2="http://schemas.microsoft.com/office/spreadsheetml/2017/richdata2" ref="B3:M35">
    <sortCondition ref="J2:J35"/>
  </sortState>
  <tableColumns count="12">
    <tableColumn id="1" xr3:uid="{6E76E4D0-CF80-40D0-ACBC-CF5766F1B002}" name="DISCIPLINA" dataDxfId="29" totalsRowDxfId="28"/>
    <tableColumn id="2" xr3:uid="{4D25F4D0-39BD-48C0-91A2-3FE6DAE1B264}" name="AT" dataDxfId="27" totalsRowDxfId="26"/>
    <tableColumn id="3" xr3:uid="{BF646761-0536-4BC4-BAA8-38979D662958}" name="AP" dataDxfId="25" totalsRowDxfId="24"/>
    <tableColumn id="4" xr3:uid="{B137D78E-F0C9-4A47-9B90-77310FB82685}" name="AE" dataDxfId="23" totalsRowDxfId="22"/>
    <tableColumn id="5" xr3:uid="{FF836065-FDA0-4A8E-BAE3-D8266F68165B}" name="AV" dataDxfId="21" totalsRowDxfId="20"/>
    <tableColumn id="6" xr3:uid="{27B4B7E4-F7A5-46C7-BCB7-B059C85755B0}" name="NOME" dataDxfId="19" totalsRowDxfId="18"/>
    <tableColumn id="7" xr3:uid="{F970B31E-AA1A-4FEC-8AC3-63D847FF7B7F}" name="CR" dataDxfId="17" totalsRowDxfId="16"/>
    <tableColumn id="8" xr3:uid="{E88475F6-9C4E-44EE-9673-25791F5D5178}" name="SL/B" dataDxfId="15" totalsRowDxfId="14"/>
    <tableColumn id="9" xr3:uid="{37CDF4FD-7E30-47DF-8209-E35AE5093E86}" name="ET" dataDxfId="13" totalsRowDxfId="12"/>
    <tableColumn id="10" xr3:uid="{F289FC18-D622-4229-939B-52407423F01E}" name="PROFESSOR" dataDxfId="11" totalsRowDxfId="10"/>
    <tableColumn id="12" xr3:uid="{DF7095CA-F6C0-4997-AB69-746DA4C9C5A1}" name="ALUNOS MATRIC" dataDxfId="9" totalsRowDxfId="8"/>
    <tableColumn id="11" xr3:uid="{F0094D81-6F9E-418E-B741-7A7BB45F7A88}" name="Hours" totalsRowFunction="custom" dataDxfId="7" totalsRowDxfId="6">
      <calculatedColumnFormula>SUM(Table1678[[#This Row],[AT]:[AV]])</calculatedColumnFormula>
      <totalsRowFormula>SUM(Table1678[Hours])</totalsRowFormula>
    </tableColumn>
  </tableColumns>
  <tableStyleInfo name="TableStyleDark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6E57A4-DBE4-4AA5-A1F1-80F98410D883}" name="Table_translated_genome" displayName="Table_translated_genome" ref="A1:H113" tableType="queryTable" totalsRowShown="0">
  <autoFilter ref="A1:H113" xr:uid="{786E57A4-DBE4-4AA5-A1F1-80F98410D883}"/>
  <sortState xmlns:xlrd2="http://schemas.microsoft.com/office/spreadsheetml/2017/richdata2" ref="A2:G113">
    <sortCondition ref="A1:A113"/>
  </sortState>
  <tableColumns count="8">
    <tableColumn id="1" xr3:uid="{8ED7F78E-B2A7-4EEC-9656-4B7F51EBC6DC}" uniqueName="1" name="class" queryTableFieldId="1" dataDxfId="5"/>
    <tableColumn id="2" xr3:uid="{EE6FA052-04DB-406A-8DEA-E446FAA6AFAE}" uniqueName="2" name="class_type" queryTableFieldId="2" dataDxfId="4"/>
    <tableColumn id="3" xr3:uid="{3028C067-354E-43FB-BC53-C727DA6B99A9}" uniqueName="3" name="class_group" queryTableFieldId="3" dataDxfId="3"/>
    <tableColumn id="4" xr3:uid="{0EB77827-C6CB-473D-B30E-4A52D2431E26}" uniqueName="4" name="professor" queryTableFieldId="4"/>
    <tableColumn id="5" xr3:uid="{6C3CEBE8-8E14-4941-BE25-0B2D9FFFF927}" uniqueName="5" name="timeslot_day" queryTableFieldId="5" dataDxfId="2"/>
    <tableColumn id="6" xr3:uid="{D4417DD5-FCD1-4E19-AD2B-0AC1D687D063}" uniqueName="6" name="timeslot" queryTableFieldId="6" dataDxfId="1"/>
    <tableColumn id="7" xr3:uid="{10F664F5-E242-4E2A-9266-14B4E7C6C64A}" uniqueName="7" name="et" queryTableFieldId="7"/>
    <tableColumn id="8" xr3:uid="{856DADC4-78A4-4B68-9081-D3DC51751A8A}" uniqueName="8" name="Valid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1" dT="2023-05-15T15:36:18.50" personId="{A31AB5D2-392E-4539-9453-0CDB5540DB48}" id="{B32E9BAC-FC03-46A2-8C78-1CB720E2C163}">
    <text>1 AV tekort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7"/>
  <sheetViews>
    <sheetView workbookViewId="0">
      <selection activeCell="B9" sqref="B9"/>
    </sheetView>
  </sheetViews>
  <sheetFormatPr defaultRowHeight="14.4" x14ac:dyDescent="0.3"/>
  <cols>
    <col min="2" max="2" width="12.44140625" customWidth="1"/>
    <col min="7" max="7" width="46.109375" customWidth="1"/>
    <col min="11" max="11" width="12.77734375" customWidth="1"/>
    <col min="12" max="12" width="18.109375" customWidth="1"/>
    <col min="13" max="13" width="17.21875" customWidth="1"/>
  </cols>
  <sheetData>
    <row r="1" spans="2:12" ht="15" thickBot="1" x14ac:dyDescent="0.35"/>
    <row r="2" spans="2:12" ht="15" thickBot="1" x14ac:dyDescent="0.35">
      <c r="B2" s="7" t="s">
        <v>0</v>
      </c>
      <c r="C2" s="8"/>
      <c r="D2" s="8"/>
      <c r="E2" s="9"/>
    </row>
    <row r="4" spans="2:12" x14ac:dyDescent="0.3">
      <c r="B4" t="s">
        <v>1</v>
      </c>
      <c r="C4" t="s">
        <v>39</v>
      </c>
      <c r="D4" t="s">
        <v>40</v>
      </c>
      <c r="E4" t="s">
        <v>41</v>
      </c>
      <c r="F4" t="s">
        <v>42</v>
      </c>
      <c r="G4" t="s">
        <v>44</v>
      </c>
      <c r="H4" t="s">
        <v>72</v>
      </c>
      <c r="I4" t="s">
        <v>74</v>
      </c>
      <c r="J4" t="s">
        <v>88</v>
      </c>
      <c r="K4" t="s">
        <v>89</v>
      </c>
      <c r="L4" t="s">
        <v>105</v>
      </c>
    </row>
    <row r="5" spans="2:12" x14ac:dyDescent="0.3">
      <c r="B5" t="s">
        <v>28</v>
      </c>
      <c r="C5" s="1">
        <v>2</v>
      </c>
      <c r="D5" s="1">
        <v>2</v>
      </c>
      <c r="E5" s="1">
        <v>0</v>
      </c>
      <c r="F5" s="1">
        <v>0</v>
      </c>
      <c r="G5" t="s">
        <v>67</v>
      </c>
      <c r="H5" t="s">
        <v>73</v>
      </c>
      <c r="I5" t="s">
        <v>84</v>
      </c>
      <c r="J5">
        <v>1</v>
      </c>
      <c r="K5" s="2">
        <v>13070</v>
      </c>
      <c r="L5" s="5">
        <v>31</v>
      </c>
    </row>
    <row r="6" spans="2:12" x14ac:dyDescent="0.3">
      <c r="B6" t="s">
        <v>29</v>
      </c>
      <c r="C6" s="1">
        <v>2</v>
      </c>
      <c r="D6" s="1">
        <v>2</v>
      </c>
      <c r="E6" s="1">
        <v>0</v>
      </c>
      <c r="F6" s="1">
        <v>0</v>
      </c>
      <c r="G6" t="s">
        <v>67</v>
      </c>
      <c r="H6" t="s">
        <v>73</v>
      </c>
      <c r="I6" t="s">
        <v>84</v>
      </c>
      <c r="J6">
        <v>1</v>
      </c>
      <c r="K6" s="2">
        <v>13070</v>
      </c>
      <c r="L6" s="5">
        <v>30</v>
      </c>
    </row>
    <row r="7" spans="2:12" x14ac:dyDescent="0.3">
      <c r="B7" t="s">
        <v>30</v>
      </c>
      <c r="C7" s="1">
        <v>2</v>
      </c>
      <c r="D7" s="1">
        <v>2</v>
      </c>
      <c r="E7" s="1">
        <v>0</v>
      </c>
      <c r="F7" s="1">
        <v>0</v>
      </c>
      <c r="G7" t="s">
        <v>68</v>
      </c>
      <c r="H7" t="s">
        <v>73</v>
      </c>
      <c r="I7" t="s">
        <v>86</v>
      </c>
      <c r="J7">
        <v>1</v>
      </c>
      <c r="K7" s="2">
        <v>11785</v>
      </c>
      <c r="L7" s="5">
        <v>26</v>
      </c>
    </row>
    <row r="8" spans="2:12" x14ac:dyDescent="0.3">
      <c r="B8" t="s">
        <v>31</v>
      </c>
      <c r="C8" s="1">
        <v>2</v>
      </c>
      <c r="D8" s="1">
        <v>2</v>
      </c>
      <c r="E8" s="1">
        <v>0</v>
      </c>
      <c r="F8" s="1">
        <v>0</v>
      </c>
      <c r="G8" t="s">
        <v>68</v>
      </c>
      <c r="H8" t="s">
        <v>73</v>
      </c>
      <c r="I8" t="s">
        <v>86</v>
      </c>
      <c r="J8">
        <v>1</v>
      </c>
      <c r="K8" s="2">
        <v>11785</v>
      </c>
      <c r="L8" s="5">
        <v>30</v>
      </c>
    </row>
    <row r="9" spans="2:12" x14ac:dyDescent="0.3">
      <c r="B9" t="s">
        <v>43</v>
      </c>
      <c r="C9" s="1">
        <v>4</v>
      </c>
      <c r="D9" s="1">
        <v>0</v>
      </c>
      <c r="E9" s="1">
        <v>0</v>
      </c>
      <c r="F9" s="1">
        <v>0</v>
      </c>
      <c r="G9" t="s">
        <v>127</v>
      </c>
      <c r="H9" t="s">
        <v>73</v>
      </c>
      <c r="I9" t="s">
        <v>86</v>
      </c>
      <c r="J9">
        <v>1</v>
      </c>
      <c r="K9" s="2">
        <v>11792</v>
      </c>
      <c r="L9" s="5">
        <v>52</v>
      </c>
    </row>
    <row r="10" spans="2:12" x14ac:dyDescent="0.3">
      <c r="B10" t="s">
        <v>32</v>
      </c>
      <c r="C10" s="1">
        <v>2</v>
      </c>
      <c r="D10" s="1">
        <v>0</v>
      </c>
      <c r="E10" s="1">
        <v>0</v>
      </c>
      <c r="F10" s="1">
        <v>2</v>
      </c>
      <c r="G10" t="s">
        <v>126</v>
      </c>
      <c r="H10" t="s">
        <v>73</v>
      </c>
      <c r="I10" t="s">
        <v>77</v>
      </c>
      <c r="J10">
        <v>1</v>
      </c>
      <c r="K10" s="2">
        <v>13034</v>
      </c>
      <c r="L10" s="5">
        <v>59</v>
      </c>
    </row>
    <row r="11" spans="2:12" x14ac:dyDescent="0.3">
      <c r="B11" t="s">
        <v>2</v>
      </c>
      <c r="C11" s="1">
        <v>2</v>
      </c>
      <c r="D11" s="1">
        <v>2</v>
      </c>
      <c r="E11" s="1">
        <v>0</v>
      </c>
      <c r="F11" s="1">
        <v>0</v>
      </c>
      <c r="G11" t="s">
        <v>45</v>
      </c>
      <c r="H11" t="s">
        <v>73</v>
      </c>
      <c r="I11" t="s">
        <v>75</v>
      </c>
      <c r="J11">
        <v>2</v>
      </c>
      <c r="K11" s="2">
        <v>45000</v>
      </c>
      <c r="L11" s="5">
        <v>2</v>
      </c>
    </row>
    <row r="12" spans="2:12" x14ac:dyDescent="0.3">
      <c r="B12" t="s">
        <v>20</v>
      </c>
      <c r="C12" s="1">
        <v>1</v>
      </c>
      <c r="D12" s="1">
        <v>0</v>
      </c>
      <c r="E12" s="1">
        <v>0</v>
      </c>
      <c r="F12" s="1">
        <v>1</v>
      </c>
      <c r="G12" t="s">
        <v>61</v>
      </c>
      <c r="H12" t="s">
        <v>73</v>
      </c>
      <c r="I12" t="s">
        <v>76</v>
      </c>
      <c r="J12">
        <v>2</v>
      </c>
      <c r="K12" s="2">
        <v>45000</v>
      </c>
      <c r="L12" s="5">
        <v>1</v>
      </c>
    </row>
    <row r="13" spans="2:12" x14ac:dyDescent="0.3">
      <c r="B13" t="s">
        <v>21</v>
      </c>
      <c r="C13" s="1">
        <v>2</v>
      </c>
      <c r="D13" s="1">
        <v>2</v>
      </c>
      <c r="E13" s="1">
        <v>0</v>
      </c>
      <c r="F13" s="1">
        <v>0</v>
      </c>
      <c r="G13" t="s">
        <v>62</v>
      </c>
      <c r="H13" t="s">
        <v>73</v>
      </c>
      <c r="I13" t="s">
        <v>75</v>
      </c>
      <c r="J13">
        <v>2</v>
      </c>
      <c r="K13" s="2">
        <v>45000</v>
      </c>
      <c r="L13" s="5">
        <v>1</v>
      </c>
    </row>
    <row r="14" spans="2:12" x14ac:dyDescent="0.3">
      <c r="B14" t="s">
        <v>37</v>
      </c>
      <c r="C14" s="1">
        <v>4</v>
      </c>
      <c r="D14" s="1">
        <v>0</v>
      </c>
      <c r="E14" s="1">
        <v>0</v>
      </c>
      <c r="F14" s="1">
        <v>0</v>
      </c>
      <c r="G14" t="s">
        <v>128</v>
      </c>
      <c r="H14" t="s">
        <v>73</v>
      </c>
      <c r="I14" t="s">
        <v>76</v>
      </c>
      <c r="J14">
        <v>2</v>
      </c>
      <c r="K14" s="2">
        <v>11792</v>
      </c>
      <c r="L14" s="5">
        <v>18</v>
      </c>
    </row>
    <row r="15" spans="2:12" x14ac:dyDescent="0.3">
      <c r="B15" t="s">
        <v>19</v>
      </c>
      <c r="C15" s="1">
        <v>2</v>
      </c>
      <c r="D15" s="1">
        <v>0</v>
      </c>
      <c r="E15" s="1">
        <v>0</v>
      </c>
      <c r="F15" s="1">
        <v>2</v>
      </c>
      <c r="G15" t="s">
        <v>125</v>
      </c>
      <c r="H15" t="s">
        <v>73</v>
      </c>
      <c r="I15" t="s">
        <v>83</v>
      </c>
      <c r="J15">
        <v>3</v>
      </c>
      <c r="K15" s="2">
        <v>14091</v>
      </c>
      <c r="L15" s="5">
        <v>53</v>
      </c>
    </row>
    <row r="16" spans="2:12" x14ac:dyDescent="0.3">
      <c r="B16" t="s">
        <v>22</v>
      </c>
      <c r="C16" s="1">
        <v>2</v>
      </c>
      <c r="D16" s="1">
        <v>0</v>
      </c>
      <c r="E16" s="1">
        <v>0</v>
      </c>
      <c r="F16" s="1">
        <v>2</v>
      </c>
      <c r="G16" t="s">
        <v>63</v>
      </c>
      <c r="H16" t="s">
        <v>73</v>
      </c>
      <c r="I16" t="s">
        <v>84</v>
      </c>
      <c r="J16">
        <v>3</v>
      </c>
      <c r="K16" s="2">
        <v>12203</v>
      </c>
      <c r="L16" s="5">
        <v>71</v>
      </c>
    </row>
    <row r="17" spans="2:12" x14ac:dyDescent="0.3">
      <c r="B17" t="s">
        <v>23</v>
      </c>
      <c r="C17" s="1">
        <v>3</v>
      </c>
      <c r="D17" s="1">
        <v>1</v>
      </c>
      <c r="E17" s="1">
        <v>0</v>
      </c>
      <c r="F17" s="1">
        <v>0</v>
      </c>
      <c r="G17" t="s">
        <v>64</v>
      </c>
      <c r="H17" t="s">
        <v>73</v>
      </c>
      <c r="I17" t="s">
        <v>79</v>
      </c>
      <c r="J17">
        <v>3</v>
      </c>
      <c r="K17" s="2">
        <v>14472</v>
      </c>
      <c r="L17" s="5">
        <v>28</v>
      </c>
    </row>
    <row r="18" spans="2:12" x14ac:dyDescent="0.3">
      <c r="B18" t="s">
        <v>24</v>
      </c>
      <c r="C18" s="1">
        <v>3</v>
      </c>
      <c r="D18" s="1">
        <v>1</v>
      </c>
      <c r="E18" s="1">
        <v>0</v>
      </c>
      <c r="F18" s="1">
        <v>0</v>
      </c>
      <c r="G18" t="s">
        <v>64</v>
      </c>
      <c r="H18" t="s">
        <v>73</v>
      </c>
      <c r="I18" t="s">
        <v>79</v>
      </c>
      <c r="J18">
        <v>3</v>
      </c>
      <c r="K18" s="2">
        <v>14472</v>
      </c>
      <c r="L18" s="5">
        <v>33</v>
      </c>
    </row>
    <row r="19" spans="2:12" x14ac:dyDescent="0.3">
      <c r="B19" t="s">
        <v>33</v>
      </c>
      <c r="C19" s="1">
        <v>2</v>
      </c>
      <c r="D19" s="1">
        <v>2</v>
      </c>
      <c r="E19" s="1">
        <v>0</v>
      </c>
      <c r="F19" s="1">
        <v>0</v>
      </c>
      <c r="G19" t="s">
        <v>69</v>
      </c>
      <c r="H19" t="s">
        <v>73</v>
      </c>
      <c r="I19" t="s">
        <v>83</v>
      </c>
      <c r="J19">
        <v>3</v>
      </c>
      <c r="K19" s="2">
        <v>13034</v>
      </c>
      <c r="L19" s="5">
        <v>26</v>
      </c>
    </row>
    <row r="20" spans="2:12" x14ac:dyDescent="0.3">
      <c r="B20" t="s">
        <v>34</v>
      </c>
      <c r="C20" s="1">
        <v>2</v>
      </c>
      <c r="D20" s="1">
        <v>2</v>
      </c>
      <c r="E20" s="1">
        <v>0</v>
      </c>
      <c r="F20" s="1">
        <v>0</v>
      </c>
      <c r="G20" t="s">
        <v>69</v>
      </c>
      <c r="H20" t="s">
        <v>73</v>
      </c>
      <c r="I20" t="s">
        <v>83</v>
      </c>
      <c r="J20">
        <v>3</v>
      </c>
      <c r="K20" s="2">
        <v>13034</v>
      </c>
      <c r="L20" s="5">
        <v>24</v>
      </c>
    </row>
    <row r="21" spans="2:12" x14ac:dyDescent="0.3">
      <c r="B21" t="s">
        <v>35</v>
      </c>
      <c r="C21" s="1">
        <v>2</v>
      </c>
      <c r="D21" s="1">
        <v>2</v>
      </c>
      <c r="E21" s="1">
        <v>0</v>
      </c>
      <c r="F21" s="1">
        <v>0</v>
      </c>
      <c r="G21" t="s">
        <v>70</v>
      </c>
      <c r="H21" t="s">
        <v>73</v>
      </c>
      <c r="I21" t="s">
        <v>83</v>
      </c>
      <c r="J21">
        <v>3</v>
      </c>
      <c r="K21" s="2">
        <v>14642</v>
      </c>
      <c r="L21" s="5">
        <v>29</v>
      </c>
    </row>
    <row r="22" spans="2:12" x14ac:dyDescent="0.3">
      <c r="B22" t="s">
        <v>36</v>
      </c>
      <c r="C22" s="1">
        <v>2</v>
      </c>
      <c r="D22" s="1">
        <v>2</v>
      </c>
      <c r="E22" s="1">
        <v>0</v>
      </c>
      <c r="F22" s="1">
        <v>0</v>
      </c>
      <c r="G22" t="s">
        <v>70</v>
      </c>
      <c r="H22" t="s">
        <v>73</v>
      </c>
      <c r="I22" t="s">
        <v>83</v>
      </c>
      <c r="J22">
        <v>3</v>
      </c>
      <c r="K22" s="2">
        <v>14472</v>
      </c>
      <c r="L22" s="5">
        <v>27</v>
      </c>
    </row>
    <row r="23" spans="2:12" x14ac:dyDescent="0.3">
      <c r="B23" t="s">
        <v>3</v>
      </c>
      <c r="C23" s="1">
        <v>2</v>
      </c>
      <c r="D23" s="1">
        <v>0</v>
      </c>
      <c r="E23" s="1">
        <v>0</v>
      </c>
      <c r="F23" s="1">
        <v>0</v>
      </c>
      <c r="G23" t="s">
        <v>46</v>
      </c>
      <c r="H23" t="s">
        <v>73</v>
      </c>
      <c r="I23" t="s">
        <v>76</v>
      </c>
      <c r="J23">
        <v>4</v>
      </c>
      <c r="K23" s="2">
        <v>14091</v>
      </c>
      <c r="L23" s="5">
        <v>14</v>
      </c>
    </row>
    <row r="24" spans="2:12" x14ac:dyDescent="0.3">
      <c r="B24" t="s">
        <v>4</v>
      </c>
      <c r="C24" s="1">
        <v>1</v>
      </c>
      <c r="D24" s="1">
        <v>1</v>
      </c>
      <c r="E24" s="1">
        <v>0</v>
      </c>
      <c r="F24" s="1">
        <v>0</v>
      </c>
      <c r="G24" t="s">
        <v>47</v>
      </c>
      <c r="H24" t="s">
        <v>73</v>
      </c>
      <c r="I24" t="s">
        <v>76</v>
      </c>
      <c r="J24">
        <v>4</v>
      </c>
      <c r="K24" s="2">
        <v>13034</v>
      </c>
      <c r="L24" s="5">
        <v>11</v>
      </c>
    </row>
    <row r="25" spans="2:12" x14ac:dyDescent="0.3">
      <c r="B25" t="s">
        <v>5</v>
      </c>
      <c r="C25" s="1">
        <v>2</v>
      </c>
      <c r="D25" s="1">
        <v>2</v>
      </c>
      <c r="E25" s="1">
        <v>0</v>
      </c>
      <c r="F25" s="1">
        <v>0</v>
      </c>
      <c r="G25" t="s">
        <v>48</v>
      </c>
      <c r="H25" t="s">
        <v>73</v>
      </c>
      <c r="I25" t="s">
        <v>76</v>
      </c>
      <c r="J25">
        <v>4</v>
      </c>
      <c r="K25" s="2">
        <v>14525</v>
      </c>
      <c r="L25" s="5">
        <v>10</v>
      </c>
    </row>
    <row r="26" spans="2:12" x14ac:dyDescent="0.3">
      <c r="B26" t="s">
        <v>38</v>
      </c>
      <c r="C26" s="1">
        <v>4</v>
      </c>
      <c r="D26" s="1">
        <v>0</v>
      </c>
      <c r="E26" s="1">
        <v>0</v>
      </c>
      <c r="F26" s="1">
        <v>0</v>
      </c>
      <c r="G26" t="s">
        <v>71</v>
      </c>
      <c r="H26" t="s">
        <v>73</v>
      </c>
      <c r="I26" t="s">
        <v>87</v>
      </c>
      <c r="J26">
        <v>4</v>
      </c>
      <c r="K26" s="2">
        <v>14642</v>
      </c>
      <c r="L26" s="5">
        <v>11</v>
      </c>
    </row>
    <row r="27" spans="2:12" x14ac:dyDescent="0.3">
      <c r="B27" t="s">
        <v>6</v>
      </c>
      <c r="C27" s="1">
        <v>3</v>
      </c>
      <c r="D27" s="1">
        <v>1</v>
      </c>
      <c r="E27" s="1">
        <v>0</v>
      </c>
      <c r="F27" s="1">
        <v>0</v>
      </c>
      <c r="G27" t="s">
        <v>123</v>
      </c>
      <c r="H27" t="s">
        <v>73</v>
      </c>
      <c r="I27" t="s">
        <v>77</v>
      </c>
      <c r="J27">
        <v>5</v>
      </c>
      <c r="K27" s="2">
        <v>14642</v>
      </c>
      <c r="L27" s="5">
        <v>20</v>
      </c>
    </row>
    <row r="28" spans="2:12" x14ac:dyDescent="0.3">
      <c r="B28" t="s">
        <v>7</v>
      </c>
      <c r="C28" s="1">
        <v>2</v>
      </c>
      <c r="D28" s="1">
        <v>0</v>
      </c>
      <c r="E28" s="1">
        <v>0</v>
      </c>
      <c r="F28" s="1">
        <v>0</v>
      </c>
      <c r="G28" t="s">
        <v>49</v>
      </c>
      <c r="H28" t="s">
        <v>73</v>
      </c>
      <c r="I28" t="s">
        <v>77</v>
      </c>
      <c r="J28">
        <v>5</v>
      </c>
      <c r="K28" s="2">
        <v>12274</v>
      </c>
      <c r="L28" s="5">
        <v>27</v>
      </c>
    </row>
    <row r="29" spans="2:12" x14ac:dyDescent="0.3">
      <c r="B29" t="s">
        <v>8</v>
      </c>
      <c r="C29" s="1">
        <v>2</v>
      </c>
      <c r="D29" s="1">
        <v>2</v>
      </c>
      <c r="E29" s="1">
        <v>0</v>
      </c>
      <c r="F29" s="1">
        <v>0</v>
      </c>
      <c r="G29" t="s">
        <v>50</v>
      </c>
      <c r="H29" t="s">
        <v>73</v>
      </c>
      <c r="I29" t="s">
        <v>78</v>
      </c>
      <c r="J29">
        <v>5</v>
      </c>
      <c r="K29" s="2">
        <v>14875</v>
      </c>
      <c r="L29" s="5">
        <v>16</v>
      </c>
    </row>
    <row r="30" spans="2:12" x14ac:dyDescent="0.3">
      <c r="B30" t="s">
        <v>9</v>
      </c>
      <c r="C30" s="1">
        <v>4</v>
      </c>
      <c r="D30" s="1">
        <v>0</v>
      </c>
      <c r="E30" s="1">
        <v>0</v>
      </c>
      <c r="F30" s="1">
        <v>0</v>
      </c>
      <c r="G30" t="s">
        <v>51</v>
      </c>
      <c r="H30" t="s">
        <v>73</v>
      </c>
      <c r="I30" t="s">
        <v>79</v>
      </c>
      <c r="J30">
        <v>5</v>
      </c>
      <c r="K30" s="2">
        <v>14525</v>
      </c>
      <c r="L30" s="5">
        <v>21</v>
      </c>
    </row>
    <row r="31" spans="2:12" x14ac:dyDescent="0.3">
      <c r="B31" t="s">
        <v>25</v>
      </c>
      <c r="C31" s="1">
        <v>2</v>
      </c>
      <c r="D31" s="1">
        <v>0</v>
      </c>
      <c r="E31" s="1">
        <v>0</v>
      </c>
      <c r="F31" s="1">
        <v>0</v>
      </c>
      <c r="G31" t="s">
        <v>65</v>
      </c>
      <c r="H31" t="s">
        <v>73</v>
      </c>
      <c r="I31" t="s">
        <v>77</v>
      </c>
      <c r="J31">
        <v>5</v>
      </c>
      <c r="K31" s="2">
        <v>14776</v>
      </c>
      <c r="L31" s="5">
        <v>17</v>
      </c>
    </row>
    <row r="32" spans="2:12" x14ac:dyDescent="0.3">
      <c r="B32" t="s">
        <v>26</v>
      </c>
      <c r="C32" s="1">
        <v>3</v>
      </c>
      <c r="D32" s="1">
        <v>1</v>
      </c>
      <c r="E32" s="1">
        <v>0</v>
      </c>
      <c r="F32" s="1">
        <v>0</v>
      </c>
      <c r="G32" t="s">
        <v>66</v>
      </c>
      <c r="H32" t="s">
        <v>73</v>
      </c>
      <c r="I32" t="s">
        <v>81</v>
      </c>
      <c r="J32">
        <v>5</v>
      </c>
      <c r="K32" s="2">
        <v>13034</v>
      </c>
      <c r="L32" s="5">
        <v>27</v>
      </c>
    </row>
    <row r="33" spans="2:12" x14ac:dyDescent="0.3">
      <c r="B33" t="s">
        <v>10</v>
      </c>
      <c r="C33" s="1">
        <v>2</v>
      </c>
      <c r="D33" s="1">
        <v>2</v>
      </c>
      <c r="E33" s="1">
        <v>0</v>
      </c>
      <c r="F33" s="1">
        <v>0</v>
      </c>
      <c r="G33" t="s">
        <v>52</v>
      </c>
      <c r="H33" t="s">
        <v>73</v>
      </c>
      <c r="I33" t="s">
        <v>80</v>
      </c>
      <c r="J33">
        <v>6</v>
      </c>
      <c r="K33" s="2">
        <v>45000</v>
      </c>
      <c r="L33" s="5">
        <v>1</v>
      </c>
    </row>
    <row r="34" spans="2:12" x14ac:dyDescent="0.3">
      <c r="B34" t="s">
        <v>11</v>
      </c>
      <c r="C34" s="1">
        <v>2</v>
      </c>
      <c r="D34" s="1">
        <v>2</v>
      </c>
      <c r="E34" s="1">
        <v>0</v>
      </c>
      <c r="F34" s="1">
        <v>0</v>
      </c>
      <c r="G34" t="s">
        <v>53</v>
      </c>
      <c r="H34" t="s">
        <v>73</v>
      </c>
      <c r="I34" t="s">
        <v>81</v>
      </c>
      <c r="J34">
        <v>6</v>
      </c>
      <c r="K34" s="2">
        <v>13000</v>
      </c>
      <c r="L34" s="5">
        <v>6</v>
      </c>
    </row>
    <row r="35" spans="2:12" x14ac:dyDescent="0.3">
      <c r="B35" t="s">
        <v>12</v>
      </c>
      <c r="C35" s="1">
        <v>1</v>
      </c>
      <c r="D35" s="1">
        <v>1</v>
      </c>
      <c r="E35" s="1">
        <v>0</v>
      </c>
      <c r="F35" s="1">
        <v>0</v>
      </c>
      <c r="G35" t="s">
        <v>54</v>
      </c>
      <c r="H35" t="s">
        <v>73</v>
      </c>
      <c r="I35" t="s">
        <v>82</v>
      </c>
      <c r="J35">
        <v>6</v>
      </c>
      <c r="K35" s="2">
        <v>14525</v>
      </c>
      <c r="L35" s="5">
        <v>4</v>
      </c>
    </row>
    <row r="36" spans="2:12" x14ac:dyDescent="0.3">
      <c r="B36" t="s">
        <v>13</v>
      </c>
      <c r="C36" s="1">
        <v>2</v>
      </c>
      <c r="D36" s="1">
        <v>0</v>
      </c>
      <c r="E36" s="1">
        <v>0</v>
      </c>
      <c r="F36" s="1">
        <v>0</v>
      </c>
      <c r="G36" t="s">
        <v>55</v>
      </c>
      <c r="H36" t="s">
        <v>73</v>
      </c>
      <c r="I36" t="s">
        <v>80</v>
      </c>
      <c r="J36">
        <v>7</v>
      </c>
      <c r="K36" s="2">
        <v>14642</v>
      </c>
      <c r="L36" s="5">
        <v>18</v>
      </c>
    </row>
    <row r="37" spans="2:12" x14ac:dyDescent="0.3">
      <c r="B37" t="s">
        <v>14</v>
      </c>
      <c r="C37" s="1">
        <v>2</v>
      </c>
      <c r="D37" s="1">
        <v>0</v>
      </c>
      <c r="E37" s="1">
        <v>0</v>
      </c>
      <c r="F37" s="1">
        <v>0</v>
      </c>
      <c r="G37" t="s">
        <v>56</v>
      </c>
      <c r="H37" t="s">
        <v>73</v>
      </c>
      <c r="I37" t="s">
        <v>80</v>
      </c>
      <c r="J37">
        <v>7</v>
      </c>
      <c r="K37" s="2">
        <v>14875</v>
      </c>
      <c r="L37" s="5">
        <v>18</v>
      </c>
    </row>
    <row r="38" spans="2:12" x14ac:dyDescent="0.3">
      <c r="B38" t="s">
        <v>15</v>
      </c>
      <c r="C38" s="1">
        <v>2</v>
      </c>
      <c r="D38" s="1">
        <v>2</v>
      </c>
      <c r="E38" s="1">
        <v>0</v>
      </c>
      <c r="F38" s="1">
        <v>0</v>
      </c>
      <c r="G38" t="s">
        <v>108</v>
      </c>
      <c r="H38" t="s">
        <v>73</v>
      </c>
      <c r="I38" t="s">
        <v>80</v>
      </c>
      <c r="J38">
        <v>7</v>
      </c>
      <c r="K38" s="2">
        <v>14616</v>
      </c>
      <c r="L38" s="5">
        <v>22</v>
      </c>
    </row>
    <row r="39" spans="2:12" x14ac:dyDescent="0.3">
      <c r="B39" t="s">
        <v>16</v>
      </c>
      <c r="C39" s="1">
        <v>3</v>
      </c>
      <c r="D39" s="1">
        <v>1</v>
      </c>
      <c r="E39" s="1">
        <v>0</v>
      </c>
      <c r="F39" s="1">
        <v>0</v>
      </c>
      <c r="G39" t="s">
        <v>57</v>
      </c>
      <c r="H39" t="s">
        <v>73</v>
      </c>
      <c r="I39" t="s">
        <v>78</v>
      </c>
      <c r="J39">
        <v>7</v>
      </c>
      <c r="K39" s="2">
        <v>13000</v>
      </c>
      <c r="L39" s="5">
        <v>19</v>
      </c>
    </row>
    <row r="40" spans="2:12" x14ac:dyDescent="0.3">
      <c r="B40" t="s">
        <v>17</v>
      </c>
      <c r="C40" s="1">
        <v>2</v>
      </c>
      <c r="D40" s="1">
        <v>2</v>
      </c>
      <c r="E40" s="1">
        <v>0</v>
      </c>
      <c r="F40" s="1">
        <v>0</v>
      </c>
      <c r="G40" t="s">
        <v>58</v>
      </c>
      <c r="H40" t="s">
        <v>73</v>
      </c>
      <c r="I40" t="s">
        <v>75</v>
      </c>
      <c r="J40">
        <v>7</v>
      </c>
      <c r="K40" s="2">
        <v>13070</v>
      </c>
      <c r="L40" s="5">
        <v>14</v>
      </c>
    </row>
    <row r="41" spans="2:12" x14ac:dyDescent="0.3">
      <c r="B41" t="s">
        <v>27</v>
      </c>
      <c r="C41" s="1">
        <v>4</v>
      </c>
      <c r="D41" s="1">
        <v>0</v>
      </c>
      <c r="E41" s="1">
        <v>0</v>
      </c>
      <c r="F41" s="1">
        <v>0</v>
      </c>
      <c r="G41" t="s">
        <v>129</v>
      </c>
      <c r="H41" t="s">
        <v>73</v>
      </c>
      <c r="I41" t="s">
        <v>85</v>
      </c>
      <c r="J41">
        <v>7</v>
      </c>
      <c r="K41" s="2">
        <v>11792</v>
      </c>
      <c r="L41" s="5">
        <v>22</v>
      </c>
    </row>
    <row r="42" spans="2:12" x14ac:dyDescent="0.3">
      <c r="B42" t="s">
        <v>18</v>
      </c>
      <c r="C42" s="1">
        <v>2</v>
      </c>
      <c r="D42" s="1">
        <v>2</v>
      </c>
      <c r="E42" s="1">
        <v>0</v>
      </c>
      <c r="F42" s="1">
        <v>0</v>
      </c>
      <c r="G42" t="s">
        <v>59</v>
      </c>
      <c r="H42" t="s">
        <v>73</v>
      </c>
      <c r="I42" t="s">
        <v>80</v>
      </c>
      <c r="J42">
        <v>8</v>
      </c>
      <c r="K42" s="2">
        <v>14642</v>
      </c>
      <c r="L42" s="5">
        <v>12</v>
      </c>
    </row>
    <row r="44" spans="2:12" x14ac:dyDescent="0.3">
      <c r="B44" t="s">
        <v>1</v>
      </c>
      <c r="C44" t="s">
        <v>39</v>
      </c>
      <c r="D44" t="s">
        <v>40</v>
      </c>
      <c r="E44" t="s">
        <v>41</v>
      </c>
      <c r="F44" t="s">
        <v>42</v>
      </c>
      <c r="G44" t="s">
        <v>44</v>
      </c>
      <c r="H44" t="s">
        <v>72</v>
      </c>
      <c r="I44" t="s">
        <v>74</v>
      </c>
      <c r="J44" t="s">
        <v>88</v>
      </c>
      <c r="K44" t="s">
        <v>89</v>
      </c>
      <c r="L44" t="s">
        <v>105</v>
      </c>
    </row>
    <row r="45" spans="2:12" x14ac:dyDescent="0.3">
      <c r="B45" t="s">
        <v>149</v>
      </c>
      <c r="C45" s="1">
        <v>2</v>
      </c>
      <c r="D45" s="1">
        <v>2</v>
      </c>
      <c r="E45" s="1">
        <v>0</v>
      </c>
      <c r="F45" s="1">
        <v>0</v>
      </c>
      <c r="G45" t="s">
        <v>45</v>
      </c>
      <c r="H45" t="s">
        <v>73</v>
      </c>
      <c r="I45" t="s">
        <v>75</v>
      </c>
      <c r="J45">
        <v>2</v>
      </c>
      <c r="K45" s="2">
        <v>45000</v>
      </c>
      <c r="L45" s="5">
        <v>2</v>
      </c>
    </row>
    <row r="46" spans="2:12" x14ac:dyDescent="0.3">
      <c r="B46" t="s">
        <v>109</v>
      </c>
      <c r="C46" s="1">
        <v>2</v>
      </c>
      <c r="D46" s="1">
        <v>0</v>
      </c>
      <c r="E46" s="1">
        <v>0</v>
      </c>
      <c r="F46" s="1">
        <v>0</v>
      </c>
      <c r="G46" t="s">
        <v>46</v>
      </c>
      <c r="H46" t="s">
        <v>73</v>
      </c>
      <c r="I46" t="s">
        <v>76</v>
      </c>
      <c r="J46">
        <v>4</v>
      </c>
      <c r="K46" s="2">
        <v>14091</v>
      </c>
      <c r="L46" s="5">
        <v>14</v>
      </c>
    </row>
    <row r="47" spans="2:12" x14ac:dyDescent="0.3">
      <c r="B47" t="s">
        <v>132</v>
      </c>
      <c r="C47" s="1">
        <v>1</v>
      </c>
      <c r="D47" s="1">
        <v>1</v>
      </c>
      <c r="E47" s="1">
        <v>0</v>
      </c>
      <c r="F47" s="1">
        <v>0</v>
      </c>
      <c r="G47" t="s">
        <v>47</v>
      </c>
      <c r="H47" t="s">
        <v>73</v>
      </c>
      <c r="I47" t="s">
        <v>76</v>
      </c>
      <c r="J47">
        <v>4</v>
      </c>
      <c r="K47" s="2">
        <v>13034</v>
      </c>
      <c r="L47" s="5">
        <v>11</v>
      </c>
    </row>
    <row r="48" spans="2:12" x14ac:dyDescent="0.3">
      <c r="B48" t="s">
        <v>114</v>
      </c>
      <c r="C48" s="1">
        <v>2</v>
      </c>
      <c r="D48" s="1">
        <v>2</v>
      </c>
      <c r="E48" s="1">
        <v>0</v>
      </c>
      <c r="F48" s="1">
        <v>0</v>
      </c>
      <c r="G48" t="s">
        <v>48</v>
      </c>
      <c r="H48" t="s">
        <v>73</v>
      </c>
      <c r="I48" t="s">
        <v>76</v>
      </c>
      <c r="J48">
        <v>4</v>
      </c>
      <c r="K48" s="2">
        <v>14525</v>
      </c>
      <c r="L48" s="5">
        <v>10</v>
      </c>
    </row>
    <row r="49" spans="2:12" x14ac:dyDescent="0.3">
      <c r="B49" t="s">
        <v>120</v>
      </c>
      <c r="C49" s="1">
        <v>3</v>
      </c>
      <c r="D49" s="1">
        <v>1</v>
      </c>
      <c r="E49" s="1">
        <v>0</v>
      </c>
      <c r="F49" s="1">
        <v>0</v>
      </c>
      <c r="G49" t="s">
        <v>123</v>
      </c>
      <c r="H49" t="s">
        <v>73</v>
      </c>
      <c r="I49" t="s">
        <v>77</v>
      </c>
      <c r="J49">
        <v>5</v>
      </c>
      <c r="K49" s="2">
        <v>14642</v>
      </c>
      <c r="L49" s="5">
        <v>20</v>
      </c>
    </row>
    <row r="50" spans="2:12" x14ac:dyDescent="0.3">
      <c r="B50" t="s">
        <v>131</v>
      </c>
      <c r="C50" s="1">
        <v>2</v>
      </c>
      <c r="D50" s="1">
        <v>0</v>
      </c>
      <c r="E50" s="1">
        <v>0</v>
      </c>
      <c r="F50" s="1">
        <v>0</v>
      </c>
      <c r="G50" t="s">
        <v>49</v>
      </c>
      <c r="H50" t="s">
        <v>73</v>
      </c>
      <c r="I50" t="s">
        <v>77</v>
      </c>
      <c r="J50">
        <v>5</v>
      </c>
      <c r="K50" s="2">
        <v>12274</v>
      </c>
      <c r="L50" s="5">
        <v>27</v>
      </c>
    </row>
    <row r="51" spans="2:12" x14ac:dyDescent="0.3">
      <c r="B51" t="s">
        <v>111</v>
      </c>
      <c r="C51" s="1">
        <v>2</v>
      </c>
      <c r="D51" s="1">
        <v>2</v>
      </c>
      <c r="E51" s="1">
        <v>0</v>
      </c>
      <c r="F51" s="1">
        <v>0</v>
      </c>
      <c r="G51" t="s">
        <v>50</v>
      </c>
      <c r="H51" t="s">
        <v>73</v>
      </c>
      <c r="I51" t="s">
        <v>78</v>
      </c>
      <c r="J51">
        <v>5</v>
      </c>
      <c r="K51" s="2">
        <v>14875</v>
      </c>
      <c r="L51" s="5">
        <v>16</v>
      </c>
    </row>
    <row r="52" spans="2:12" x14ac:dyDescent="0.3">
      <c r="B52" t="s">
        <v>115</v>
      </c>
      <c r="C52" s="1">
        <v>4</v>
      </c>
      <c r="D52" s="1">
        <v>0</v>
      </c>
      <c r="E52" s="1">
        <v>0</v>
      </c>
      <c r="F52" s="1">
        <v>0</v>
      </c>
      <c r="G52" t="s">
        <v>51</v>
      </c>
      <c r="H52" t="s">
        <v>73</v>
      </c>
      <c r="I52" t="s">
        <v>79</v>
      </c>
      <c r="J52">
        <v>5</v>
      </c>
      <c r="K52" s="2">
        <v>14525</v>
      </c>
      <c r="L52" s="5">
        <v>21</v>
      </c>
    </row>
    <row r="53" spans="2:12" x14ac:dyDescent="0.3">
      <c r="B53" t="s">
        <v>145</v>
      </c>
      <c r="C53" s="1">
        <v>2</v>
      </c>
      <c r="D53" s="1">
        <v>2</v>
      </c>
      <c r="E53" s="1">
        <v>0</v>
      </c>
      <c r="F53" s="1">
        <v>0</v>
      </c>
      <c r="G53" t="s">
        <v>52</v>
      </c>
      <c r="H53" t="s">
        <v>73</v>
      </c>
      <c r="I53" t="s">
        <v>80</v>
      </c>
      <c r="J53">
        <v>6</v>
      </c>
      <c r="K53" s="2">
        <v>45000</v>
      </c>
      <c r="L53" s="5">
        <v>1</v>
      </c>
    </row>
    <row r="54" spans="2:12" x14ac:dyDescent="0.3">
      <c r="B54" t="s">
        <v>141</v>
      </c>
      <c r="C54" s="1">
        <v>2</v>
      </c>
      <c r="D54" s="1">
        <v>2</v>
      </c>
      <c r="E54" s="1">
        <v>0</v>
      </c>
      <c r="F54" s="1">
        <v>0</v>
      </c>
      <c r="G54" t="s">
        <v>53</v>
      </c>
      <c r="H54" t="s">
        <v>73</v>
      </c>
      <c r="I54" t="s">
        <v>81</v>
      </c>
      <c r="J54">
        <v>6</v>
      </c>
      <c r="K54" s="2">
        <v>13000</v>
      </c>
      <c r="L54" s="5">
        <v>6</v>
      </c>
    </row>
    <row r="55" spans="2:12" x14ac:dyDescent="0.3">
      <c r="B55" t="s">
        <v>116</v>
      </c>
      <c r="C55" s="1">
        <v>1</v>
      </c>
      <c r="D55" s="1">
        <v>1</v>
      </c>
      <c r="E55" s="1">
        <v>0</v>
      </c>
      <c r="F55" s="1">
        <v>0</v>
      </c>
      <c r="G55" t="s">
        <v>54</v>
      </c>
      <c r="H55" t="s">
        <v>73</v>
      </c>
      <c r="I55" t="s">
        <v>82</v>
      </c>
      <c r="J55">
        <v>6</v>
      </c>
      <c r="K55" s="2">
        <v>14525</v>
      </c>
      <c r="L55" s="5">
        <v>4</v>
      </c>
    </row>
    <row r="56" spans="2:12" x14ac:dyDescent="0.3">
      <c r="B56" t="s">
        <v>119</v>
      </c>
      <c r="C56" s="1">
        <v>2</v>
      </c>
      <c r="D56" s="1">
        <v>0</v>
      </c>
      <c r="E56" s="1">
        <v>0</v>
      </c>
      <c r="F56" s="1">
        <v>0</v>
      </c>
      <c r="G56" t="s">
        <v>55</v>
      </c>
      <c r="H56" t="s">
        <v>73</v>
      </c>
      <c r="I56" t="s">
        <v>80</v>
      </c>
      <c r="J56">
        <v>7</v>
      </c>
      <c r="K56" s="2">
        <v>14642</v>
      </c>
      <c r="L56" s="5">
        <v>18</v>
      </c>
    </row>
    <row r="57" spans="2:12" x14ac:dyDescent="0.3">
      <c r="B57" t="s">
        <v>112</v>
      </c>
      <c r="C57" s="1">
        <v>2</v>
      </c>
      <c r="D57" s="1">
        <v>0</v>
      </c>
      <c r="E57" s="1">
        <v>0</v>
      </c>
      <c r="F57" s="1">
        <v>0</v>
      </c>
      <c r="G57" t="s">
        <v>56</v>
      </c>
      <c r="H57" t="s">
        <v>73</v>
      </c>
      <c r="I57" t="s">
        <v>80</v>
      </c>
      <c r="J57">
        <v>7</v>
      </c>
      <c r="K57" s="2">
        <v>14875</v>
      </c>
      <c r="L57" s="5">
        <v>18</v>
      </c>
    </row>
    <row r="58" spans="2:12" x14ac:dyDescent="0.3">
      <c r="B58" t="s">
        <v>113</v>
      </c>
      <c r="C58" s="1">
        <v>2</v>
      </c>
      <c r="D58" s="1">
        <v>2</v>
      </c>
      <c r="E58" s="1">
        <v>0</v>
      </c>
      <c r="F58" s="1">
        <v>0</v>
      </c>
      <c r="G58" t="s">
        <v>108</v>
      </c>
      <c r="H58" t="s">
        <v>73</v>
      </c>
      <c r="I58" t="s">
        <v>80</v>
      </c>
      <c r="J58">
        <v>7</v>
      </c>
      <c r="K58" s="2">
        <v>14616</v>
      </c>
      <c r="L58" s="5">
        <v>22</v>
      </c>
    </row>
    <row r="59" spans="2:12" x14ac:dyDescent="0.3">
      <c r="B59" t="s">
        <v>146</v>
      </c>
      <c r="C59" s="1">
        <v>3</v>
      </c>
      <c r="D59" s="1">
        <v>1</v>
      </c>
      <c r="E59" s="1">
        <v>0</v>
      </c>
      <c r="F59" s="1">
        <v>0</v>
      </c>
      <c r="G59" t="s">
        <v>57</v>
      </c>
      <c r="H59" t="s">
        <v>73</v>
      </c>
      <c r="I59" t="s">
        <v>78</v>
      </c>
      <c r="J59">
        <v>7</v>
      </c>
      <c r="K59" s="2">
        <v>13000</v>
      </c>
      <c r="L59" s="5">
        <v>19</v>
      </c>
    </row>
    <row r="60" spans="2:12" x14ac:dyDescent="0.3">
      <c r="B60" t="s">
        <v>133</v>
      </c>
      <c r="C60" s="1">
        <v>2</v>
      </c>
      <c r="D60" s="1">
        <v>2</v>
      </c>
      <c r="E60" s="1">
        <v>0</v>
      </c>
      <c r="F60" s="1">
        <v>0</v>
      </c>
      <c r="G60" t="s">
        <v>58</v>
      </c>
      <c r="H60" t="s">
        <v>73</v>
      </c>
      <c r="I60" t="s">
        <v>75</v>
      </c>
      <c r="J60">
        <v>7</v>
      </c>
      <c r="K60" s="2">
        <v>13070</v>
      </c>
      <c r="L60" s="5">
        <v>14</v>
      </c>
    </row>
    <row r="61" spans="2:12" x14ac:dyDescent="0.3">
      <c r="B61" t="s">
        <v>121</v>
      </c>
      <c r="C61" s="1">
        <v>2</v>
      </c>
      <c r="D61" s="1">
        <v>2</v>
      </c>
      <c r="E61" s="1">
        <v>0</v>
      </c>
      <c r="F61" s="1">
        <v>0</v>
      </c>
      <c r="G61" t="s">
        <v>59</v>
      </c>
      <c r="H61" t="s">
        <v>73</v>
      </c>
      <c r="I61" t="s">
        <v>80</v>
      </c>
      <c r="J61">
        <v>8</v>
      </c>
      <c r="K61" s="2">
        <v>14642</v>
      </c>
      <c r="L61" s="5">
        <v>12</v>
      </c>
    </row>
    <row r="62" spans="2:12" x14ac:dyDescent="0.3">
      <c r="B62" t="s">
        <v>110</v>
      </c>
      <c r="C62" s="1">
        <v>2</v>
      </c>
      <c r="D62" s="1">
        <v>0</v>
      </c>
      <c r="E62" s="1">
        <v>0</v>
      </c>
      <c r="F62" s="1">
        <v>2</v>
      </c>
      <c r="G62" t="s">
        <v>125</v>
      </c>
      <c r="H62" t="s">
        <v>73</v>
      </c>
      <c r="I62" t="s">
        <v>83</v>
      </c>
      <c r="J62">
        <v>3</v>
      </c>
      <c r="K62" s="2">
        <v>14091</v>
      </c>
      <c r="L62" s="5">
        <v>53</v>
      </c>
    </row>
    <row r="63" spans="2:12" x14ac:dyDescent="0.3">
      <c r="B63" t="s">
        <v>143</v>
      </c>
      <c r="C63" s="1">
        <v>1</v>
      </c>
      <c r="D63" s="1">
        <v>0</v>
      </c>
      <c r="E63" s="1">
        <v>0</v>
      </c>
      <c r="F63" s="1">
        <v>1</v>
      </c>
      <c r="G63" t="s">
        <v>61</v>
      </c>
      <c r="H63" t="s">
        <v>73</v>
      </c>
      <c r="I63" t="s">
        <v>76</v>
      </c>
      <c r="J63">
        <v>2</v>
      </c>
      <c r="K63" s="2">
        <v>45000</v>
      </c>
      <c r="L63" s="5">
        <v>1</v>
      </c>
    </row>
    <row r="64" spans="2:12" x14ac:dyDescent="0.3">
      <c r="B64" t="s">
        <v>147</v>
      </c>
      <c r="C64" s="1">
        <v>2</v>
      </c>
      <c r="D64" s="1">
        <v>2</v>
      </c>
      <c r="E64" s="1">
        <v>0</v>
      </c>
      <c r="F64" s="1">
        <v>0</v>
      </c>
      <c r="G64" t="s">
        <v>62</v>
      </c>
      <c r="H64" t="s">
        <v>73</v>
      </c>
      <c r="I64" t="s">
        <v>75</v>
      </c>
      <c r="J64">
        <v>2</v>
      </c>
      <c r="K64" s="2">
        <v>45000</v>
      </c>
      <c r="L64" s="5">
        <v>1</v>
      </c>
    </row>
    <row r="65" spans="2:12" x14ac:dyDescent="0.3">
      <c r="B65" t="s">
        <v>148</v>
      </c>
      <c r="C65" s="1">
        <v>2</v>
      </c>
      <c r="D65" s="1">
        <v>0</v>
      </c>
      <c r="E65" s="1">
        <v>0</v>
      </c>
      <c r="F65" s="1">
        <v>2</v>
      </c>
      <c r="G65" t="s">
        <v>63</v>
      </c>
      <c r="H65" t="s">
        <v>73</v>
      </c>
      <c r="I65" t="s">
        <v>84</v>
      </c>
      <c r="J65">
        <v>3</v>
      </c>
      <c r="K65" s="2">
        <v>12203</v>
      </c>
      <c r="L65" s="5">
        <v>71</v>
      </c>
    </row>
    <row r="66" spans="2:12" x14ac:dyDescent="0.3">
      <c r="B66" t="s">
        <v>118</v>
      </c>
      <c r="C66" s="1">
        <v>3</v>
      </c>
      <c r="D66" s="1">
        <v>1</v>
      </c>
      <c r="E66" s="1">
        <v>0</v>
      </c>
      <c r="F66" s="1">
        <v>0</v>
      </c>
      <c r="G66" t="s">
        <v>64</v>
      </c>
      <c r="H66" t="s">
        <v>73</v>
      </c>
      <c r="I66" t="s">
        <v>79</v>
      </c>
      <c r="J66">
        <v>3</v>
      </c>
      <c r="K66" s="2">
        <v>14472</v>
      </c>
      <c r="L66" s="5">
        <v>61</v>
      </c>
    </row>
    <row r="67" spans="2:12" x14ac:dyDescent="0.3">
      <c r="B67" t="s">
        <v>134</v>
      </c>
      <c r="C67" s="1">
        <v>2</v>
      </c>
      <c r="D67" s="1">
        <v>0</v>
      </c>
      <c r="E67" s="1">
        <v>0</v>
      </c>
      <c r="F67" s="1">
        <v>0</v>
      </c>
      <c r="G67" t="s">
        <v>65</v>
      </c>
      <c r="H67" t="s">
        <v>73</v>
      </c>
      <c r="I67" t="s">
        <v>77</v>
      </c>
      <c r="J67">
        <v>5</v>
      </c>
      <c r="K67" s="2">
        <v>14776</v>
      </c>
      <c r="L67" s="5">
        <v>17</v>
      </c>
    </row>
    <row r="68" spans="2:12" x14ac:dyDescent="0.3">
      <c r="B68" t="s">
        <v>135</v>
      </c>
      <c r="C68" s="1">
        <v>3</v>
      </c>
      <c r="D68" s="1">
        <v>1</v>
      </c>
      <c r="E68" s="1">
        <v>0</v>
      </c>
      <c r="F68" s="1">
        <v>0</v>
      </c>
      <c r="G68" t="s">
        <v>66</v>
      </c>
      <c r="H68" t="s">
        <v>73</v>
      </c>
      <c r="I68" t="s">
        <v>81</v>
      </c>
      <c r="J68">
        <v>5</v>
      </c>
      <c r="K68" s="2">
        <v>13034</v>
      </c>
      <c r="L68" s="5">
        <v>27</v>
      </c>
    </row>
    <row r="69" spans="2:12" x14ac:dyDescent="0.3">
      <c r="B69" t="s">
        <v>139</v>
      </c>
      <c r="C69" s="1">
        <v>4</v>
      </c>
      <c r="D69" s="1">
        <v>0</v>
      </c>
      <c r="E69" s="1">
        <v>0</v>
      </c>
      <c r="F69" s="1">
        <v>0</v>
      </c>
      <c r="G69" t="s">
        <v>129</v>
      </c>
      <c r="H69" t="s">
        <v>73</v>
      </c>
      <c r="I69" t="s">
        <v>85</v>
      </c>
      <c r="J69">
        <v>7</v>
      </c>
      <c r="K69" s="2">
        <v>11792</v>
      </c>
      <c r="L69" s="5">
        <v>22</v>
      </c>
    </row>
    <row r="70" spans="2:12" x14ac:dyDescent="0.3">
      <c r="B70" t="s">
        <v>140</v>
      </c>
      <c r="C70" s="1">
        <v>2</v>
      </c>
      <c r="D70" s="1">
        <v>2</v>
      </c>
      <c r="E70" s="1">
        <v>0</v>
      </c>
      <c r="F70" s="1">
        <v>0</v>
      </c>
      <c r="G70" t="s">
        <v>67</v>
      </c>
      <c r="H70" t="s">
        <v>73</v>
      </c>
      <c r="I70" t="s">
        <v>84</v>
      </c>
      <c r="J70">
        <v>1</v>
      </c>
      <c r="K70" s="2">
        <v>13070</v>
      </c>
      <c r="L70" s="5">
        <v>61</v>
      </c>
    </row>
    <row r="71" spans="2:12" x14ac:dyDescent="0.3">
      <c r="B71" t="s">
        <v>117</v>
      </c>
      <c r="C71" s="1">
        <v>2</v>
      </c>
      <c r="D71" s="1">
        <v>2</v>
      </c>
      <c r="E71" s="1">
        <v>0</v>
      </c>
      <c r="F71" s="1">
        <v>0</v>
      </c>
      <c r="G71" t="s">
        <v>68</v>
      </c>
      <c r="H71" t="s">
        <v>73</v>
      </c>
      <c r="I71" t="s">
        <v>86</v>
      </c>
      <c r="J71">
        <v>1</v>
      </c>
      <c r="K71" s="2">
        <v>11785</v>
      </c>
      <c r="L71" s="5">
        <v>56</v>
      </c>
    </row>
    <row r="72" spans="2:12" x14ac:dyDescent="0.3">
      <c r="B72" t="s">
        <v>138</v>
      </c>
      <c r="C72" s="1">
        <v>4</v>
      </c>
      <c r="D72" s="1">
        <v>0</v>
      </c>
      <c r="E72" s="1">
        <v>0</v>
      </c>
      <c r="F72" s="1">
        <v>0</v>
      </c>
      <c r="G72" t="s">
        <v>127</v>
      </c>
      <c r="H72" t="s">
        <v>73</v>
      </c>
      <c r="I72" t="s">
        <v>86</v>
      </c>
      <c r="J72">
        <v>1</v>
      </c>
      <c r="K72" s="2">
        <v>11792</v>
      </c>
      <c r="L72" s="5">
        <v>52</v>
      </c>
    </row>
    <row r="73" spans="2:12" x14ac:dyDescent="0.3">
      <c r="B73" t="s">
        <v>137</v>
      </c>
      <c r="C73" s="1">
        <v>2</v>
      </c>
      <c r="D73" s="1">
        <v>0</v>
      </c>
      <c r="E73" s="1">
        <v>0</v>
      </c>
      <c r="F73" s="1">
        <v>2</v>
      </c>
      <c r="G73" t="s">
        <v>126</v>
      </c>
      <c r="H73" t="s">
        <v>73</v>
      </c>
      <c r="I73" t="s">
        <v>77</v>
      </c>
      <c r="J73">
        <v>1</v>
      </c>
      <c r="K73" s="2">
        <v>13034</v>
      </c>
      <c r="L73" s="5">
        <v>59</v>
      </c>
    </row>
    <row r="74" spans="2:12" x14ac:dyDescent="0.3">
      <c r="B74" t="s">
        <v>136</v>
      </c>
      <c r="C74" s="1">
        <v>2</v>
      </c>
      <c r="D74" s="1">
        <v>2</v>
      </c>
      <c r="E74" s="1">
        <v>0</v>
      </c>
      <c r="F74" s="1">
        <v>0</v>
      </c>
      <c r="G74" t="s">
        <v>69</v>
      </c>
      <c r="H74" t="s">
        <v>73</v>
      </c>
      <c r="I74" t="s">
        <v>83</v>
      </c>
      <c r="J74">
        <v>3</v>
      </c>
      <c r="K74" s="2">
        <v>13034</v>
      </c>
      <c r="L74" s="5">
        <v>50</v>
      </c>
    </row>
    <row r="75" spans="2:12" x14ac:dyDescent="0.3">
      <c r="B75" t="s">
        <v>107</v>
      </c>
      <c r="C75" s="1">
        <v>2</v>
      </c>
      <c r="D75" s="1">
        <v>2</v>
      </c>
      <c r="E75" s="1">
        <v>0</v>
      </c>
      <c r="F75" s="1">
        <v>0</v>
      </c>
      <c r="G75" t="s">
        <v>70</v>
      </c>
      <c r="H75" t="s">
        <v>73</v>
      </c>
      <c r="I75" t="s">
        <v>83</v>
      </c>
      <c r="J75">
        <v>3</v>
      </c>
      <c r="K75" s="2">
        <v>14472</v>
      </c>
      <c r="L75" s="5">
        <v>56</v>
      </c>
    </row>
    <row r="76" spans="2:12" x14ac:dyDescent="0.3">
      <c r="B76" t="s">
        <v>142</v>
      </c>
      <c r="C76" s="1">
        <v>4</v>
      </c>
      <c r="D76" s="1">
        <v>0</v>
      </c>
      <c r="E76" s="1">
        <v>0</v>
      </c>
      <c r="F76" s="1">
        <v>0</v>
      </c>
      <c r="G76" t="s">
        <v>128</v>
      </c>
      <c r="H76" t="s">
        <v>73</v>
      </c>
      <c r="I76" t="s">
        <v>76</v>
      </c>
      <c r="J76">
        <v>2</v>
      </c>
      <c r="K76" s="2">
        <v>11792</v>
      </c>
      <c r="L76" s="5">
        <v>18</v>
      </c>
    </row>
    <row r="77" spans="2:12" x14ac:dyDescent="0.3">
      <c r="B77" t="s">
        <v>122</v>
      </c>
      <c r="C77" s="1">
        <v>4</v>
      </c>
      <c r="D77" s="1">
        <v>0</v>
      </c>
      <c r="E77" s="1">
        <v>0</v>
      </c>
      <c r="F77" s="1">
        <v>0</v>
      </c>
      <c r="G77" t="s">
        <v>71</v>
      </c>
      <c r="H77" t="s">
        <v>73</v>
      </c>
      <c r="I77" t="s">
        <v>87</v>
      </c>
      <c r="J77">
        <v>4</v>
      </c>
      <c r="K77" s="2">
        <v>14642</v>
      </c>
      <c r="L77" s="5">
        <v>11</v>
      </c>
    </row>
  </sheetData>
  <mergeCells count="1">
    <mergeCell ref="B2:E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4DF4-CEA0-4BF6-94BA-E896B085E534}">
  <dimension ref="A1:L35"/>
  <sheetViews>
    <sheetView workbookViewId="0">
      <selection activeCell="O2" sqref="O2"/>
    </sheetView>
  </sheetViews>
  <sheetFormatPr defaultRowHeight="14.4" x14ac:dyDescent="0.3"/>
  <sheetData>
    <row r="1" spans="1:12" x14ac:dyDescent="0.3">
      <c r="A1" t="s">
        <v>1</v>
      </c>
      <c r="B1" t="s">
        <v>39</v>
      </c>
      <c r="C1" t="s">
        <v>40</v>
      </c>
      <c r="D1" t="s">
        <v>41</v>
      </c>
      <c r="E1" t="s">
        <v>42</v>
      </c>
      <c r="F1" t="s">
        <v>44</v>
      </c>
      <c r="G1" t="s">
        <v>72</v>
      </c>
      <c r="H1" t="s">
        <v>74</v>
      </c>
      <c r="I1" t="s">
        <v>88</v>
      </c>
      <c r="J1" t="s">
        <v>89</v>
      </c>
      <c r="K1" t="s">
        <v>105</v>
      </c>
      <c r="L1" t="s">
        <v>150</v>
      </c>
    </row>
    <row r="2" spans="1:12" x14ac:dyDescent="0.3">
      <c r="A2" t="s">
        <v>140</v>
      </c>
      <c r="B2" s="1">
        <v>2</v>
      </c>
      <c r="C2" s="1">
        <v>2</v>
      </c>
      <c r="D2" s="1">
        <v>0</v>
      </c>
      <c r="E2" s="1">
        <v>0</v>
      </c>
      <c r="F2" t="s">
        <v>67</v>
      </c>
      <c r="G2" t="s">
        <v>73</v>
      </c>
      <c r="H2" t="s">
        <v>84</v>
      </c>
      <c r="I2">
        <v>1</v>
      </c>
      <c r="J2" s="2">
        <v>13070</v>
      </c>
      <c r="K2" s="5">
        <v>61</v>
      </c>
      <c r="L2">
        <f>IF(Table167[[#This Row],[ET]]&lt;4,2*SUM(Table167[[#This Row],[AT]:[AV]]),SUM(Table167[[#This Row],[AT]:[AV]]))</f>
        <v>8</v>
      </c>
    </row>
    <row r="3" spans="1:12" x14ac:dyDescent="0.3">
      <c r="A3" t="s">
        <v>117</v>
      </c>
      <c r="B3" s="1">
        <v>2</v>
      </c>
      <c r="C3" s="1">
        <v>2</v>
      </c>
      <c r="D3" s="1">
        <v>0</v>
      </c>
      <c r="E3" s="1">
        <v>0</v>
      </c>
      <c r="F3" t="s">
        <v>68</v>
      </c>
      <c r="G3" t="s">
        <v>73</v>
      </c>
      <c r="H3" t="s">
        <v>86</v>
      </c>
      <c r="I3">
        <v>1</v>
      </c>
      <c r="J3" s="2">
        <v>11785</v>
      </c>
      <c r="K3" s="5">
        <v>56</v>
      </c>
      <c r="L3">
        <f>IF(Table167[[#This Row],[ET]]&lt;4,2*SUM(Table167[[#This Row],[AT]:[AV]]),SUM(Table167[[#This Row],[AT]:[AV]]))</f>
        <v>8</v>
      </c>
    </row>
    <row r="4" spans="1:12" x14ac:dyDescent="0.3">
      <c r="A4" t="s">
        <v>138</v>
      </c>
      <c r="B4" s="1">
        <v>4</v>
      </c>
      <c r="C4" s="1">
        <v>0</v>
      </c>
      <c r="D4" s="1">
        <v>0</v>
      </c>
      <c r="E4" s="1">
        <v>0</v>
      </c>
      <c r="F4" t="s">
        <v>127</v>
      </c>
      <c r="G4" t="s">
        <v>73</v>
      </c>
      <c r="H4" t="s">
        <v>86</v>
      </c>
      <c r="I4">
        <v>1</v>
      </c>
      <c r="J4" s="2">
        <v>11792</v>
      </c>
      <c r="K4" s="5">
        <v>52</v>
      </c>
      <c r="L4">
        <f>IF(Table167[[#This Row],[ET]]&lt;4,2*SUM(Table167[[#This Row],[AT]:[AV]]),SUM(Table167[[#This Row],[AT]:[AV]]))</f>
        <v>8</v>
      </c>
    </row>
    <row r="5" spans="1:12" x14ac:dyDescent="0.3">
      <c r="A5" t="s">
        <v>137</v>
      </c>
      <c r="B5" s="1">
        <v>2</v>
      </c>
      <c r="C5" s="1">
        <v>0</v>
      </c>
      <c r="D5" s="1">
        <v>0</v>
      </c>
      <c r="E5" s="1">
        <v>2</v>
      </c>
      <c r="F5" t="s">
        <v>126</v>
      </c>
      <c r="G5" t="s">
        <v>73</v>
      </c>
      <c r="H5" t="s">
        <v>77</v>
      </c>
      <c r="I5">
        <v>1</v>
      </c>
      <c r="J5" s="2">
        <v>13034</v>
      </c>
      <c r="K5" s="5">
        <v>59</v>
      </c>
      <c r="L5">
        <f>IF(Table167[[#This Row],[ET]]&lt;4,2*SUM(Table167[[#This Row],[AT]:[AV]]),SUM(Table167[[#This Row],[AT]:[AV]]))</f>
        <v>8</v>
      </c>
    </row>
    <row r="6" spans="1:12" x14ac:dyDescent="0.3">
      <c r="A6" t="s">
        <v>149</v>
      </c>
      <c r="B6" s="1">
        <v>2</v>
      </c>
      <c r="C6" s="1">
        <v>2</v>
      </c>
      <c r="D6" s="1">
        <v>0</v>
      </c>
      <c r="E6" s="1">
        <v>0</v>
      </c>
      <c r="F6" t="s">
        <v>45</v>
      </c>
      <c r="G6" t="s">
        <v>73</v>
      </c>
      <c r="H6" t="s">
        <v>75</v>
      </c>
      <c r="I6">
        <v>2</v>
      </c>
      <c r="J6" s="2">
        <v>45000</v>
      </c>
      <c r="K6" s="5">
        <v>2</v>
      </c>
      <c r="L6">
        <f>IF(Table167[[#This Row],[ET]]&lt;4,2*SUM(Table167[[#This Row],[AT]:[AV]]),SUM(Table167[[#This Row],[AT]:[AV]]))</f>
        <v>8</v>
      </c>
    </row>
    <row r="7" spans="1:12" x14ac:dyDescent="0.3">
      <c r="A7" t="s">
        <v>143</v>
      </c>
      <c r="B7" s="1">
        <v>1</v>
      </c>
      <c r="C7" s="1">
        <v>0</v>
      </c>
      <c r="D7" s="1">
        <v>0</v>
      </c>
      <c r="E7" s="1">
        <v>1</v>
      </c>
      <c r="F7" t="s">
        <v>61</v>
      </c>
      <c r="G7" t="s">
        <v>73</v>
      </c>
      <c r="H7" t="s">
        <v>76</v>
      </c>
      <c r="I7">
        <v>2</v>
      </c>
      <c r="J7" s="2">
        <v>45000</v>
      </c>
      <c r="K7" s="5">
        <v>1</v>
      </c>
      <c r="L7">
        <f>IF(Table167[[#This Row],[ET]]&lt;4,2*SUM(Table167[[#This Row],[AT]:[AV]]),SUM(Table167[[#This Row],[AT]:[AV]]))</f>
        <v>4</v>
      </c>
    </row>
    <row r="8" spans="1:12" x14ac:dyDescent="0.3">
      <c r="A8" t="s">
        <v>147</v>
      </c>
      <c r="B8" s="1">
        <v>2</v>
      </c>
      <c r="C8" s="1">
        <v>2</v>
      </c>
      <c r="D8" s="1">
        <v>0</v>
      </c>
      <c r="E8" s="1">
        <v>0</v>
      </c>
      <c r="F8" t="s">
        <v>62</v>
      </c>
      <c r="G8" t="s">
        <v>73</v>
      </c>
      <c r="H8" t="s">
        <v>75</v>
      </c>
      <c r="I8">
        <v>2</v>
      </c>
      <c r="J8" s="2">
        <v>45000</v>
      </c>
      <c r="K8" s="5">
        <v>1</v>
      </c>
      <c r="L8">
        <f>IF(Table167[[#This Row],[ET]]&lt;4,2*SUM(Table167[[#This Row],[AT]:[AV]]),SUM(Table167[[#This Row],[AT]:[AV]]))</f>
        <v>8</v>
      </c>
    </row>
    <row r="9" spans="1:12" x14ac:dyDescent="0.3">
      <c r="A9" t="s">
        <v>142</v>
      </c>
      <c r="B9" s="1">
        <v>4</v>
      </c>
      <c r="C9" s="1">
        <v>0</v>
      </c>
      <c r="D9" s="1">
        <v>0</v>
      </c>
      <c r="E9" s="1">
        <v>0</v>
      </c>
      <c r="F9" t="s">
        <v>128</v>
      </c>
      <c r="G9" t="s">
        <v>73</v>
      </c>
      <c r="H9" t="s">
        <v>76</v>
      </c>
      <c r="I9">
        <v>2</v>
      </c>
      <c r="J9" s="2">
        <v>11792</v>
      </c>
      <c r="K9" s="5">
        <v>18</v>
      </c>
      <c r="L9">
        <f>IF(Table167[[#This Row],[ET]]&lt;4,2*SUM(Table167[[#This Row],[AT]:[AV]]),SUM(Table167[[#This Row],[AT]:[AV]]))</f>
        <v>8</v>
      </c>
    </row>
    <row r="10" spans="1:12" x14ac:dyDescent="0.3">
      <c r="A10" t="s">
        <v>110</v>
      </c>
      <c r="B10" s="1">
        <v>2</v>
      </c>
      <c r="C10" s="1">
        <v>0</v>
      </c>
      <c r="D10" s="1">
        <v>0</v>
      </c>
      <c r="E10" s="1">
        <v>2</v>
      </c>
      <c r="F10" t="s">
        <v>125</v>
      </c>
      <c r="G10" t="s">
        <v>73</v>
      </c>
      <c r="H10" t="s">
        <v>83</v>
      </c>
      <c r="I10">
        <v>3</v>
      </c>
      <c r="J10" s="2">
        <v>14091</v>
      </c>
      <c r="K10" s="5">
        <v>53</v>
      </c>
      <c r="L10">
        <f>IF(Table167[[#This Row],[ET]]&lt;4,2*SUM(Table167[[#This Row],[AT]:[AV]]),SUM(Table167[[#This Row],[AT]:[AV]]))</f>
        <v>8</v>
      </c>
    </row>
    <row r="11" spans="1:12" x14ac:dyDescent="0.3">
      <c r="A11" t="s">
        <v>148</v>
      </c>
      <c r="B11" s="1">
        <v>2</v>
      </c>
      <c r="C11" s="1">
        <v>0</v>
      </c>
      <c r="D11" s="1">
        <v>0</v>
      </c>
      <c r="E11" s="1">
        <v>2</v>
      </c>
      <c r="F11" t="s">
        <v>63</v>
      </c>
      <c r="G11" t="s">
        <v>73</v>
      </c>
      <c r="H11" t="s">
        <v>84</v>
      </c>
      <c r="I11">
        <v>3</v>
      </c>
      <c r="J11" s="2">
        <v>12203</v>
      </c>
      <c r="K11" s="5">
        <v>71</v>
      </c>
      <c r="L11">
        <f>IF(Table167[[#This Row],[ET]]&lt;4,2*SUM(Table167[[#This Row],[AT]:[AV]]),SUM(Table167[[#This Row],[AT]:[AV]]))</f>
        <v>8</v>
      </c>
    </row>
    <row r="12" spans="1:12" x14ac:dyDescent="0.3">
      <c r="A12" t="s">
        <v>118</v>
      </c>
      <c r="B12" s="1">
        <v>3</v>
      </c>
      <c r="C12" s="1">
        <v>1</v>
      </c>
      <c r="D12" s="1">
        <v>0</v>
      </c>
      <c r="E12" s="1">
        <v>0</v>
      </c>
      <c r="F12" t="s">
        <v>64</v>
      </c>
      <c r="G12" t="s">
        <v>73</v>
      </c>
      <c r="H12" t="s">
        <v>79</v>
      </c>
      <c r="I12">
        <v>3</v>
      </c>
      <c r="J12" s="2">
        <v>14472</v>
      </c>
      <c r="K12" s="5">
        <v>61</v>
      </c>
      <c r="L12">
        <f>IF(Table167[[#This Row],[ET]]&lt;4,2*SUM(Table167[[#This Row],[AT]:[AV]]),SUM(Table167[[#This Row],[AT]:[AV]]))</f>
        <v>8</v>
      </c>
    </row>
    <row r="13" spans="1:12" x14ac:dyDescent="0.3">
      <c r="A13" t="s">
        <v>136</v>
      </c>
      <c r="B13" s="1">
        <v>2</v>
      </c>
      <c r="C13" s="1">
        <v>2</v>
      </c>
      <c r="D13" s="1">
        <v>0</v>
      </c>
      <c r="E13" s="1">
        <v>0</v>
      </c>
      <c r="F13" t="s">
        <v>69</v>
      </c>
      <c r="G13" t="s">
        <v>73</v>
      </c>
      <c r="H13" t="s">
        <v>83</v>
      </c>
      <c r="I13">
        <v>3</v>
      </c>
      <c r="J13" s="2">
        <v>13034</v>
      </c>
      <c r="K13" s="5">
        <v>50</v>
      </c>
      <c r="L13">
        <f>IF(Table167[[#This Row],[ET]]&lt;4,2*SUM(Table167[[#This Row],[AT]:[AV]]),SUM(Table167[[#This Row],[AT]:[AV]]))</f>
        <v>8</v>
      </c>
    </row>
    <row r="14" spans="1:12" x14ac:dyDescent="0.3">
      <c r="A14" t="s">
        <v>107</v>
      </c>
      <c r="B14" s="1">
        <v>2</v>
      </c>
      <c r="C14" s="1">
        <v>2</v>
      </c>
      <c r="D14" s="1">
        <v>0</v>
      </c>
      <c r="E14" s="1">
        <v>0</v>
      </c>
      <c r="F14" t="s">
        <v>70</v>
      </c>
      <c r="G14" t="s">
        <v>73</v>
      </c>
      <c r="H14" t="s">
        <v>83</v>
      </c>
      <c r="I14">
        <v>3</v>
      </c>
      <c r="J14" s="2">
        <v>14472</v>
      </c>
      <c r="K14" s="5">
        <v>56</v>
      </c>
      <c r="L14">
        <f>IF(Table167[[#This Row],[ET]]&lt;4,2*SUM(Table167[[#This Row],[AT]:[AV]]),SUM(Table167[[#This Row],[AT]:[AV]]))</f>
        <v>8</v>
      </c>
    </row>
    <row r="15" spans="1:12" x14ac:dyDescent="0.3">
      <c r="A15" t="s">
        <v>109</v>
      </c>
      <c r="B15" s="1">
        <v>2</v>
      </c>
      <c r="C15" s="1">
        <v>0</v>
      </c>
      <c r="D15" s="1">
        <v>0</v>
      </c>
      <c r="E15" s="1">
        <v>0</v>
      </c>
      <c r="F15" t="s">
        <v>46</v>
      </c>
      <c r="G15" t="s">
        <v>73</v>
      </c>
      <c r="H15" t="s">
        <v>76</v>
      </c>
      <c r="I15">
        <v>4</v>
      </c>
      <c r="J15" s="2">
        <v>14091</v>
      </c>
      <c r="K15" s="5">
        <v>14</v>
      </c>
      <c r="L15">
        <f>IF(Table167[[#This Row],[ET]]&lt;4,2*SUM(Table167[[#This Row],[AT]:[AV]]),SUM(Table167[[#This Row],[AT]:[AV]]))</f>
        <v>2</v>
      </c>
    </row>
    <row r="16" spans="1:12" x14ac:dyDescent="0.3">
      <c r="A16" t="s">
        <v>132</v>
      </c>
      <c r="B16" s="1">
        <v>1</v>
      </c>
      <c r="C16" s="1">
        <v>1</v>
      </c>
      <c r="D16" s="1">
        <v>0</v>
      </c>
      <c r="E16" s="1">
        <v>0</v>
      </c>
      <c r="F16" t="s">
        <v>47</v>
      </c>
      <c r="G16" t="s">
        <v>73</v>
      </c>
      <c r="H16" t="s">
        <v>76</v>
      </c>
      <c r="I16">
        <v>4</v>
      </c>
      <c r="J16" s="2">
        <v>13034</v>
      </c>
      <c r="K16" s="5">
        <v>11</v>
      </c>
      <c r="L16">
        <f>IF(Table167[[#This Row],[ET]]&lt;4,2*SUM(Table167[[#This Row],[AT]:[AV]]),SUM(Table167[[#This Row],[AT]:[AV]]))</f>
        <v>2</v>
      </c>
    </row>
    <row r="17" spans="1:12" x14ac:dyDescent="0.3">
      <c r="A17" t="s">
        <v>114</v>
      </c>
      <c r="B17" s="1">
        <v>2</v>
      </c>
      <c r="C17" s="1">
        <v>2</v>
      </c>
      <c r="D17" s="1">
        <v>0</v>
      </c>
      <c r="E17" s="1">
        <v>0</v>
      </c>
      <c r="F17" t="s">
        <v>48</v>
      </c>
      <c r="G17" t="s">
        <v>73</v>
      </c>
      <c r="H17" t="s">
        <v>76</v>
      </c>
      <c r="I17">
        <v>4</v>
      </c>
      <c r="J17" s="2">
        <v>14525</v>
      </c>
      <c r="K17" s="5">
        <v>10</v>
      </c>
      <c r="L17">
        <f>IF(Table167[[#This Row],[ET]]&lt;4,2*SUM(Table167[[#This Row],[AT]:[AV]]),SUM(Table167[[#This Row],[AT]:[AV]]))</f>
        <v>4</v>
      </c>
    </row>
    <row r="18" spans="1:12" x14ac:dyDescent="0.3">
      <c r="A18" t="s">
        <v>122</v>
      </c>
      <c r="B18" s="1">
        <v>4</v>
      </c>
      <c r="C18" s="1">
        <v>0</v>
      </c>
      <c r="D18" s="1">
        <v>0</v>
      </c>
      <c r="E18" s="1">
        <v>0</v>
      </c>
      <c r="F18" t="s">
        <v>71</v>
      </c>
      <c r="G18" t="s">
        <v>73</v>
      </c>
      <c r="H18" t="s">
        <v>87</v>
      </c>
      <c r="I18">
        <v>4</v>
      </c>
      <c r="J18" s="2">
        <v>14642</v>
      </c>
      <c r="K18" s="5">
        <v>11</v>
      </c>
      <c r="L18">
        <f>IF(Table167[[#This Row],[ET]]&lt;4,2*SUM(Table167[[#This Row],[AT]:[AV]]),SUM(Table167[[#This Row],[AT]:[AV]]))</f>
        <v>4</v>
      </c>
    </row>
    <row r="19" spans="1:12" x14ac:dyDescent="0.3">
      <c r="A19" t="s">
        <v>120</v>
      </c>
      <c r="B19" s="1">
        <v>3</v>
      </c>
      <c r="C19" s="1">
        <v>1</v>
      </c>
      <c r="D19" s="1">
        <v>0</v>
      </c>
      <c r="E19" s="1">
        <v>0</v>
      </c>
      <c r="F19" t="s">
        <v>123</v>
      </c>
      <c r="G19" t="s">
        <v>73</v>
      </c>
      <c r="H19" t="s">
        <v>77</v>
      </c>
      <c r="I19">
        <v>5</v>
      </c>
      <c r="J19" s="2">
        <v>14642</v>
      </c>
      <c r="K19" s="5">
        <v>20</v>
      </c>
      <c r="L19">
        <f>IF(Table167[[#This Row],[ET]]&lt;4,2*SUM(Table167[[#This Row],[AT]:[AV]]),SUM(Table167[[#This Row],[AT]:[AV]]))</f>
        <v>4</v>
      </c>
    </row>
    <row r="20" spans="1:12" x14ac:dyDescent="0.3">
      <c r="A20" t="s">
        <v>131</v>
      </c>
      <c r="B20" s="1">
        <v>2</v>
      </c>
      <c r="C20" s="1">
        <v>0</v>
      </c>
      <c r="D20" s="1">
        <v>0</v>
      </c>
      <c r="E20" s="1">
        <v>0</v>
      </c>
      <c r="F20" t="s">
        <v>49</v>
      </c>
      <c r="G20" t="s">
        <v>73</v>
      </c>
      <c r="H20" t="s">
        <v>77</v>
      </c>
      <c r="I20">
        <v>5</v>
      </c>
      <c r="J20" s="2">
        <v>12274</v>
      </c>
      <c r="K20" s="5">
        <v>27</v>
      </c>
      <c r="L20">
        <f>IF(Table167[[#This Row],[ET]]&lt;4,2*SUM(Table167[[#This Row],[AT]:[AV]]),SUM(Table167[[#This Row],[AT]:[AV]]))</f>
        <v>2</v>
      </c>
    </row>
    <row r="21" spans="1:12" x14ac:dyDescent="0.3">
      <c r="A21" t="s">
        <v>111</v>
      </c>
      <c r="B21" s="1">
        <v>2</v>
      </c>
      <c r="C21" s="1">
        <v>2</v>
      </c>
      <c r="D21" s="1">
        <v>0</v>
      </c>
      <c r="E21" s="1">
        <v>0</v>
      </c>
      <c r="F21" t="s">
        <v>50</v>
      </c>
      <c r="G21" t="s">
        <v>73</v>
      </c>
      <c r="H21" t="s">
        <v>78</v>
      </c>
      <c r="I21">
        <v>5</v>
      </c>
      <c r="J21" s="2">
        <v>14875</v>
      </c>
      <c r="K21" s="5">
        <v>16</v>
      </c>
      <c r="L21">
        <f>IF(Table167[[#This Row],[ET]]&lt;4,2*SUM(Table167[[#This Row],[AT]:[AV]]),SUM(Table167[[#This Row],[AT]:[AV]]))</f>
        <v>4</v>
      </c>
    </row>
    <row r="22" spans="1:12" x14ac:dyDescent="0.3">
      <c r="A22" t="s">
        <v>115</v>
      </c>
      <c r="B22" s="1">
        <v>4</v>
      </c>
      <c r="C22" s="1">
        <v>0</v>
      </c>
      <c r="D22" s="1">
        <v>0</v>
      </c>
      <c r="E22" s="1">
        <v>0</v>
      </c>
      <c r="F22" t="s">
        <v>51</v>
      </c>
      <c r="G22" t="s">
        <v>73</v>
      </c>
      <c r="H22" t="s">
        <v>79</v>
      </c>
      <c r="I22">
        <v>5</v>
      </c>
      <c r="J22" s="2">
        <v>14525</v>
      </c>
      <c r="K22" s="5">
        <v>21</v>
      </c>
      <c r="L22">
        <f>IF(Table167[[#This Row],[ET]]&lt;4,2*SUM(Table167[[#This Row],[AT]:[AV]]),SUM(Table167[[#This Row],[AT]:[AV]]))</f>
        <v>4</v>
      </c>
    </row>
    <row r="23" spans="1:12" x14ac:dyDescent="0.3">
      <c r="A23" t="s">
        <v>134</v>
      </c>
      <c r="B23" s="1">
        <v>2</v>
      </c>
      <c r="C23" s="1">
        <v>0</v>
      </c>
      <c r="D23" s="1">
        <v>0</v>
      </c>
      <c r="E23" s="1">
        <v>0</v>
      </c>
      <c r="F23" t="s">
        <v>65</v>
      </c>
      <c r="G23" t="s">
        <v>73</v>
      </c>
      <c r="H23" t="s">
        <v>77</v>
      </c>
      <c r="I23">
        <v>5</v>
      </c>
      <c r="J23" s="2">
        <v>14776</v>
      </c>
      <c r="K23" s="5">
        <v>17</v>
      </c>
      <c r="L23">
        <f>IF(Table167[[#This Row],[ET]]&lt;4,2*SUM(Table167[[#This Row],[AT]:[AV]]),SUM(Table167[[#This Row],[AT]:[AV]]))</f>
        <v>2</v>
      </c>
    </row>
    <row r="24" spans="1:12" x14ac:dyDescent="0.3">
      <c r="A24" t="s">
        <v>135</v>
      </c>
      <c r="B24" s="1">
        <v>3</v>
      </c>
      <c r="C24" s="1">
        <v>1</v>
      </c>
      <c r="D24" s="1">
        <v>0</v>
      </c>
      <c r="E24" s="1">
        <v>0</v>
      </c>
      <c r="F24" t="s">
        <v>66</v>
      </c>
      <c r="G24" t="s">
        <v>73</v>
      </c>
      <c r="H24" t="s">
        <v>81</v>
      </c>
      <c r="I24">
        <v>5</v>
      </c>
      <c r="J24" s="2">
        <v>13034</v>
      </c>
      <c r="K24" s="5">
        <v>27</v>
      </c>
      <c r="L24">
        <f>IF(Table167[[#This Row],[ET]]&lt;4,2*SUM(Table167[[#This Row],[AT]:[AV]]),SUM(Table167[[#This Row],[AT]:[AV]]))</f>
        <v>4</v>
      </c>
    </row>
    <row r="25" spans="1:12" x14ac:dyDescent="0.3">
      <c r="A25" t="s">
        <v>145</v>
      </c>
      <c r="B25" s="1">
        <v>2</v>
      </c>
      <c r="C25" s="1">
        <v>2</v>
      </c>
      <c r="D25" s="1">
        <v>0</v>
      </c>
      <c r="E25" s="1">
        <v>0</v>
      </c>
      <c r="F25" t="s">
        <v>52</v>
      </c>
      <c r="G25" t="s">
        <v>73</v>
      </c>
      <c r="H25" t="s">
        <v>80</v>
      </c>
      <c r="I25">
        <v>6</v>
      </c>
      <c r="J25" s="2">
        <v>45000</v>
      </c>
      <c r="K25" s="5">
        <v>1</v>
      </c>
      <c r="L25">
        <f>IF(Table167[[#This Row],[ET]]&lt;4,2*SUM(Table167[[#This Row],[AT]:[AV]]),SUM(Table167[[#This Row],[AT]:[AV]]))</f>
        <v>4</v>
      </c>
    </row>
    <row r="26" spans="1:12" x14ac:dyDescent="0.3">
      <c r="A26" t="s">
        <v>141</v>
      </c>
      <c r="B26" s="1">
        <v>2</v>
      </c>
      <c r="C26" s="1">
        <v>2</v>
      </c>
      <c r="D26" s="1">
        <v>0</v>
      </c>
      <c r="E26" s="1">
        <v>0</v>
      </c>
      <c r="F26" t="s">
        <v>53</v>
      </c>
      <c r="G26" t="s">
        <v>73</v>
      </c>
      <c r="H26" t="s">
        <v>81</v>
      </c>
      <c r="I26">
        <v>6</v>
      </c>
      <c r="J26" s="2">
        <v>13000</v>
      </c>
      <c r="K26" s="5">
        <v>6</v>
      </c>
      <c r="L26">
        <f>IF(Table167[[#This Row],[ET]]&lt;4,2*SUM(Table167[[#This Row],[AT]:[AV]]),SUM(Table167[[#This Row],[AT]:[AV]]))</f>
        <v>4</v>
      </c>
    </row>
    <row r="27" spans="1:12" x14ac:dyDescent="0.3">
      <c r="A27" t="s">
        <v>116</v>
      </c>
      <c r="B27" s="1">
        <v>1</v>
      </c>
      <c r="C27" s="1">
        <v>1</v>
      </c>
      <c r="D27" s="1">
        <v>0</v>
      </c>
      <c r="E27" s="1">
        <v>0</v>
      </c>
      <c r="F27" t="s">
        <v>54</v>
      </c>
      <c r="G27" t="s">
        <v>73</v>
      </c>
      <c r="H27" t="s">
        <v>82</v>
      </c>
      <c r="I27">
        <v>6</v>
      </c>
      <c r="J27" s="2">
        <v>14525</v>
      </c>
      <c r="K27" s="5">
        <v>4</v>
      </c>
      <c r="L27">
        <f>IF(Table167[[#This Row],[ET]]&lt;4,2*SUM(Table167[[#This Row],[AT]:[AV]]),SUM(Table167[[#This Row],[AT]:[AV]]))</f>
        <v>2</v>
      </c>
    </row>
    <row r="28" spans="1:12" x14ac:dyDescent="0.3">
      <c r="A28" t="s">
        <v>119</v>
      </c>
      <c r="B28" s="1">
        <v>2</v>
      </c>
      <c r="C28" s="1">
        <v>0</v>
      </c>
      <c r="D28" s="1">
        <v>0</v>
      </c>
      <c r="E28" s="1">
        <v>0</v>
      </c>
      <c r="F28" t="s">
        <v>55</v>
      </c>
      <c r="G28" t="s">
        <v>73</v>
      </c>
      <c r="H28" t="s">
        <v>80</v>
      </c>
      <c r="I28">
        <v>7</v>
      </c>
      <c r="J28" s="2">
        <v>14642</v>
      </c>
      <c r="K28" s="5">
        <v>18</v>
      </c>
      <c r="L28">
        <f>IF(Table167[[#This Row],[ET]]&lt;4,2*SUM(Table167[[#This Row],[AT]:[AV]]),SUM(Table167[[#This Row],[AT]:[AV]]))</f>
        <v>2</v>
      </c>
    </row>
    <row r="29" spans="1:12" x14ac:dyDescent="0.3">
      <c r="A29" t="s">
        <v>112</v>
      </c>
      <c r="B29" s="1">
        <v>2</v>
      </c>
      <c r="C29" s="1">
        <v>0</v>
      </c>
      <c r="D29" s="1">
        <v>0</v>
      </c>
      <c r="E29" s="1">
        <v>0</v>
      </c>
      <c r="F29" t="s">
        <v>56</v>
      </c>
      <c r="G29" t="s">
        <v>73</v>
      </c>
      <c r="H29" t="s">
        <v>80</v>
      </c>
      <c r="I29">
        <v>7</v>
      </c>
      <c r="J29" s="2">
        <v>14875</v>
      </c>
      <c r="K29" s="5">
        <v>18</v>
      </c>
      <c r="L29">
        <f>IF(Table167[[#This Row],[ET]]&lt;4,2*SUM(Table167[[#This Row],[AT]:[AV]]),SUM(Table167[[#This Row],[AT]:[AV]]))</f>
        <v>2</v>
      </c>
    </row>
    <row r="30" spans="1:12" x14ac:dyDescent="0.3">
      <c r="A30" t="s">
        <v>113</v>
      </c>
      <c r="B30" s="1">
        <v>2</v>
      </c>
      <c r="C30" s="1">
        <v>2</v>
      </c>
      <c r="D30" s="1">
        <v>0</v>
      </c>
      <c r="E30" s="1">
        <v>0</v>
      </c>
      <c r="F30" t="s">
        <v>108</v>
      </c>
      <c r="G30" t="s">
        <v>73</v>
      </c>
      <c r="H30" t="s">
        <v>80</v>
      </c>
      <c r="I30">
        <v>7</v>
      </c>
      <c r="J30" s="2">
        <v>14616</v>
      </c>
      <c r="K30" s="5">
        <v>22</v>
      </c>
      <c r="L30">
        <f>IF(Table167[[#This Row],[ET]]&lt;4,2*SUM(Table167[[#This Row],[AT]:[AV]]),SUM(Table167[[#This Row],[AT]:[AV]]))</f>
        <v>4</v>
      </c>
    </row>
    <row r="31" spans="1:12" x14ac:dyDescent="0.3">
      <c r="A31" t="s">
        <v>146</v>
      </c>
      <c r="B31" s="1">
        <v>3</v>
      </c>
      <c r="C31" s="1">
        <v>1</v>
      </c>
      <c r="D31" s="1">
        <v>0</v>
      </c>
      <c r="E31" s="1">
        <v>0</v>
      </c>
      <c r="F31" t="s">
        <v>57</v>
      </c>
      <c r="G31" t="s">
        <v>73</v>
      </c>
      <c r="H31" t="s">
        <v>78</v>
      </c>
      <c r="I31">
        <v>7</v>
      </c>
      <c r="J31" s="2">
        <v>13000</v>
      </c>
      <c r="K31" s="5">
        <v>19</v>
      </c>
      <c r="L31">
        <f>IF(Table167[[#This Row],[ET]]&lt;4,2*SUM(Table167[[#This Row],[AT]:[AV]]),SUM(Table167[[#This Row],[AT]:[AV]]))</f>
        <v>4</v>
      </c>
    </row>
    <row r="32" spans="1:12" x14ac:dyDescent="0.3">
      <c r="A32" t="s">
        <v>133</v>
      </c>
      <c r="B32" s="1">
        <v>2</v>
      </c>
      <c r="C32" s="1">
        <v>2</v>
      </c>
      <c r="D32" s="1">
        <v>0</v>
      </c>
      <c r="E32" s="1">
        <v>0</v>
      </c>
      <c r="F32" t="s">
        <v>58</v>
      </c>
      <c r="G32" t="s">
        <v>73</v>
      </c>
      <c r="H32" t="s">
        <v>75</v>
      </c>
      <c r="I32">
        <v>7</v>
      </c>
      <c r="J32" s="2">
        <v>13070</v>
      </c>
      <c r="K32" s="5">
        <v>14</v>
      </c>
      <c r="L32">
        <f>IF(Table167[[#This Row],[ET]]&lt;4,2*SUM(Table167[[#This Row],[AT]:[AV]]),SUM(Table167[[#This Row],[AT]:[AV]]))</f>
        <v>4</v>
      </c>
    </row>
    <row r="33" spans="1:12" x14ac:dyDescent="0.3">
      <c r="A33" t="s">
        <v>139</v>
      </c>
      <c r="B33" s="1">
        <v>4</v>
      </c>
      <c r="C33" s="1">
        <v>0</v>
      </c>
      <c r="D33" s="1">
        <v>0</v>
      </c>
      <c r="E33" s="1">
        <v>0</v>
      </c>
      <c r="F33" t="s">
        <v>129</v>
      </c>
      <c r="G33" t="s">
        <v>73</v>
      </c>
      <c r="H33" t="s">
        <v>85</v>
      </c>
      <c r="I33">
        <v>7</v>
      </c>
      <c r="J33" s="2">
        <v>11792</v>
      </c>
      <c r="K33" s="5">
        <v>22</v>
      </c>
      <c r="L33">
        <f>IF(Table167[[#This Row],[ET]]&lt;4,2*SUM(Table167[[#This Row],[AT]:[AV]]),SUM(Table167[[#This Row],[AT]:[AV]]))</f>
        <v>4</v>
      </c>
    </row>
    <row r="34" spans="1:12" x14ac:dyDescent="0.3">
      <c r="A34" t="s">
        <v>121</v>
      </c>
      <c r="B34" s="1">
        <v>2</v>
      </c>
      <c r="C34" s="1">
        <v>2</v>
      </c>
      <c r="D34" s="1">
        <v>0</v>
      </c>
      <c r="E34" s="1">
        <v>0</v>
      </c>
      <c r="F34" t="s">
        <v>59</v>
      </c>
      <c r="G34" t="s">
        <v>73</v>
      </c>
      <c r="H34" t="s">
        <v>80</v>
      </c>
      <c r="I34">
        <v>8</v>
      </c>
      <c r="J34" s="2">
        <v>14642</v>
      </c>
      <c r="K34" s="5">
        <v>12</v>
      </c>
      <c r="L34">
        <f>IF(Table167[[#This Row],[ET]]&lt;4,2*SUM(Table167[[#This Row],[AT]:[AV]]),SUM(Table167[[#This Row],[AT]:[AV]]))</f>
        <v>4</v>
      </c>
    </row>
    <row r="35" spans="1:12" x14ac:dyDescent="0.3">
      <c r="B35" s="1"/>
      <c r="C35" s="1"/>
      <c r="D35" s="1"/>
      <c r="E35" s="1"/>
      <c r="K35" s="5"/>
      <c r="L35">
        <f>SUM(Table167[Hours])</f>
        <v>166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F1B3-023B-4C26-8BA7-3BF936A39EC1}">
  <dimension ref="B1:K51"/>
  <sheetViews>
    <sheetView tabSelected="1" topLeftCell="A36" workbookViewId="0">
      <selection activeCell="B20" sqref="B20"/>
    </sheetView>
  </sheetViews>
  <sheetFormatPr defaultRowHeight="14.4" x14ac:dyDescent="0.3"/>
  <cols>
    <col min="2" max="2" width="16.21875" customWidth="1"/>
    <col min="3" max="3" width="38.77734375" customWidth="1"/>
    <col min="4" max="4" width="17.88671875" customWidth="1"/>
    <col min="5" max="5" width="35.88671875" customWidth="1"/>
    <col min="6" max="6" width="35.77734375" customWidth="1"/>
    <col min="7" max="7" width="13.88671875" customWidth="1"/>
  </cols>
  <sheetData>
    <row r="1" spans="2:11" ht="15" thickBot="1" x14ac:dyDescent="0.35"/>
    <row r="2" spans="2:11" ht="15" thickBot="1" x14ac:dyDescent="0.35">
      <c r="B2" s="7" t="s">
        <v>130</v>
      </c>
      <c r="C2" s="9"/>
    </row>
    <row r="4" spans="2:11" x14ac:dyDescent="0.3">
      <c r="B4" t="s">
        <v>1</v>
      </c>
      <c r="C4" t="s">
        <v>44</v>
      </c>
      <c r="D4" t="s">
        <v>124</v>
      </c>
      <c r="F4" s="3"/>
      <c r="G4" s="3"/>
      <c r="H4" s="3"/>
      <c r="K4" s="3"/>
    </row>
    <row r="5" spans="2:11" x14ac:dyDescent="0.3">
      <c r="B5" t="s">
        <v>149</v>
      </c>
      <c r="C5" t="s">
        <v>45</v>
      </c>
      <c r="D5" s="2">
        <v>45000</v>
      </c>
    </row>
    <row r="6" spans="2:11" x14ac:dyDescent="0.3">
      <c r="B6" t="s">
        <v>109</v>
      </c>
      <c r="C6" t="s">
        <v>46</v>
      </c>
      <c r="D6" s="2">
        <v>14091</v>
      </c>
    </row>
    <row r="7" spans="2:11" x14ac:dyDescent="0.3">
      <c r="B7" t="s">
        <v>132</v>
      </c>
      <c r="C7" t="s">
        <v>47</v>
      </c>
      <c r="D7" s="2">
        <v>13034</v>
      </c>
    </row>
    <row r="8" spans="2:11" x14ac:dyDescent="0.3">
      <c r="B8" t="s">
        <v>132</v>
      </c>
      <c r="C8" t="s">
        <v>47</v>
      </c>
      <c r="D8" s="2">
        <v>14472</v>
      </c>
    </row>
    <row r="9" spans="2:11" x14ac:dyDescent="0.3">
      <c r="B9" t="s">
        <v>114</v>
      </c>
      <c r="C9" t="s">
        <v>48</v>
      </c>
      <c r="D9" s="2">
        <v>14525</v>
      </c>
    </row>
    <row r="10" spans="2:11" x14ac:dyDescent="0.3">
      <c r="B10" t="s">
        <v>120</v>
      </c>
      <c r="C10" t="s">
        <v>123</v>
      </c>
      <c r="D10" s="2">
        <v>14642</v>
      </c>
    </row>
    <row r="11" spans="2:11" x14ac:dyDescent="0.3">
      <c r="B11" t="s">
        <v>131</v>
      </c>
      <c r="C11" t="s">
        <v>49</v>
      </c>
      <c r="D11" s="2">
        <v>12274</v>
      </c>
    </row>
    <row r="12" spans="2:11" x14ac:dyDescent="0.3">
      <c r="B12" t="s">
        <v>111</v>
      </c>
      <c r="C12" t="s">
        <v>50</v>
      </c>
      <c r="D12" s="2">
        <v>14875</v>
      </c>
    </row>
    <row r="13" spans="2:11" x14ac:dyDescent="0.3">
      <c r="B13" t="s">
        <v>115</v>
      </c>
      <c r="C13" t="s">
        <v>51</v>
      </c>
      <c r="D13" s="2">
        <v>14525</v>
      </c>
    </row>
    <row r="14" spans="2:11" x14ac:dyDescent="0.3">
      <c r="B14" t="s">
        <v>145</v>
      </c>
      <c r="C14" t="s">
        <v>52</v>
      </c>
      <c r="D14" s="2">
        <v>45000</v>
      </c>
    </row>
    <row r="15" spans="2:11" x14ac:dyDescent="0.3">
      <c r="B15" t="s">
        <v>141</v>
      </c>
      <c r="C15" t="s">
        <v>53</v>
      </c>
      <c r="D15" s="2">
        <v>13000</v>
      </c>
    </row>
    <row r="16" spans="2:11" x14ac:dyDescent="0.3">
      <c r="B16" t="s">
        <v>116</v>
      </c>
      <c r="C16" t="s">
        <v>54</v>
      </c>
      <c r="D16" s="2">
        <v>14525</v>
      </c>
    </row>
    <row r="17" spans="2:5" x14ac:dyDescent="0.3">
      <c r="B17" t="s">
        <v>119</v>
      </c>
      <c r="C17" t="s">
        <v>55</v>
      </c>
      <c r="D17" s="2">
        <v>14642</v>
      </c>
    </row>
    <row r="18" spans="2:5" x14ac:dyDescent="0.3">
      <c r="B18" t="s">
        <v>112</v>
      </c>
      <c r="C18" t="s">
        <v>56</v>
      </c>
      <c r="D18" s="2">
        <v>14875</v>
      </c>
    </row>
    <row r="19" spans="2:5" x14ac:dyDescent="0.3">
      <c r="B19" t="s">
        <v>113</v>
      </c>
      <c r="C19" t="s">
        <v>108</v>
      </c>
      <c r="D19" s="2">
        <v>14616</v>
      </c>
    </row>
    <row r="20" spans="2:5" x14ac:dyDescent="0.3">
      <c r="B20" t="s">
        <v>146</v>
      </c>
      <c r="C20" t="s">
        <v>57</v>
      </c>
      <c r="D20" s="2">
        <v>13000</v>
      </c>
    </row>
    <row r="21" spans="2:5" x14ac:dyDescent="0.3">
      <c r="B21" t="s">
        <v>133</v>
      </c>
      <c r="C21" t="s">
        <v>58</v>
      </c>
      <c r="D21" s="2">
        <v>12274</v>
      </c>
    </row>
    <row r="22" spans="2:5" x14ac:dyDescent="0.3">
      <c r="B22" t="s">
        <v>133</v>
      </c>
      <c r="C22" t="s">
        <v>58</v>
      </c>
      <c r="D22" s="2">
        <v>13070</v>
      </c>
    </row>
    <row r="23" spans="2:5" x14ac:dyDescent="0.3">
      <c r="B23" t="s">
        <v>121</v>
      </c>
      <c r="C23" t="s">
        <v>59</v>
      </c>
      <c r="D23" s="2">
        <v>12274</v>
      </c>
    </row>
    <row r="24" spans="2:5" x14ac:dyDescent="0.3">
      <c r="B24" t="s">
        <v>121</v>
      </c>
      <c r="C24" t="s">
        <v>59</v>
      </c>
      <c r="D24" s="2">
        <v>14642</v>
      </c>
    </row>
    <row r="25" spans="2:5" x14ac:dyDescent="0.3">
      <c r="B25" t="s">
        <v>110</v>
      </c>
      <c r="C25" t="s">
        <v>60</v>
      </c>
      <c r="D25" s="2">
        <v>14091</v>
      </c>
    </row>
    <row r="26" spans="2:5" x14ac:dyDescent="0.3">
      <c r="B26" t="s">
        <v>143</v>
      </c>
      <c r="C26" t="s">
        <v>61</v>
      </c>
      <c r="D26" s="2">
        <v>45000</v>
      </c>
    </row>
    <row r="27" spans="2:5" x14ac:dyDescent="0.3">
      <c r="B27" t="s">
        <v>147</v>
      </c>
      <c r="C27" t="s">
        <v>62</v>
      </c>
      <c r="D27" s="2">
        <v>45000</v>
      </c>
      <c r="E27" s="1"/>
    </row>
    <row r="28" spans="2:5" x14ac:dyDescent="0.3">
      <c r="B28" t="s">
        <v>148</v>
      </c>
      <c r="C28" t="s">
        <v>63</v>
      </c>
      <c r="D28" s="2">
        <v>12203</v>
      </c>
    </row>
    <row r="29" spans="2:5" x14ac:dyDescent="0.3">
      <c r="B29" t="s">
        <v>118</v>
      </c>
      <c r="C29" t="s">
        <v>64</v>
      </c>
      <c r="D29" s="2">
        <v>14472</v>
      </c>
    </row>
    <row r="30" spans="2:5" x14ac:dyDescent="0.3">
      <c r="B30" t="s">
        <v>118</v>
      </c>
      <c r="C30" t="s">
        <v>64</v>
      </c>
      <c r="D30" s="2">
        <v>14642</v>
      </c>
    </row>
    <row r="31" spans="2:5" x14ac:dyDescent="0.3">
      <c r="B31" t="s">
        <v>118</v>
      </c>
      <c r="C31" t="s">
        <v>64</v>
      </c>
      <c r="D31" s="2">
        <v>14776</v>
      </c>
    </row>
    <row r="32" spans="2:5" x14ac:dyDescent="0.3">
      <c r="B32" t="s">
        <v>134</v>
      </c>
      <c r="C32" t="s">
        <v>65</v>
      </c>
      <c r="D32" s="2">
        <v>13000</v>
      </c>
    </row>
    <row r="33" spans="2:4" x14ac:dyDescent="0.3">
      <c r="B33" t="s">
        <v>134</v>
      </c>
      <c r="C33" t="s">
        <v>65</v>
      </c>
      <c r="D33" s="2">
        <v>14776</v>
      </c>
    </row>
    <row r="34" spans="2:4" x14ac:dyDescent="0.3">
      <c r="B34" t="s">
        <v>135</v>
      </c>
      <c r="C34" t="s">
        <v>66</v>
      </c>
      <c r="D34" s="2">
        <v>13034</v>
      </c>
    </row>
    <row r="35" spans="2:4" x14ac:dyDescent="0.3">
      <c r="B35" t="s">
        <v>135</v>
      </c>
      <c r="C35" t="s">
        <v>66</v>
      </c>
      <c r="D35" s="2">
        <v>14472</v>
      </c>
    </row>
    <row r="36" spans="2:4" x14ac:dyDescent="0.3">
      <c r="B36" t="s">
        <v>139</v>
      </c>
      <c r="C36" t="s">
        <v>129</v>
      </c>
      <c r="D36" s="2">
        <v>11792</v>
      </c>
    </row>
    <row r="37" spans="2:4" x14ac:dyDescent="0.3">
      <c r="B37" t="s">
        <v>140</v>
      </c>
      <c r="C37" t="s">
        <v>67</v>
      </c>
      <c r="D37" s="2">
        <v>13070</v>
      </c>
    </row>
    <row r="38" spans="2:4" x14ac:dyDescent="0.3">
      <c r="B38" t="s">
        <v>117</v>
      </c>
      <c r="C38" t="s">
        <v>68</v>
      </c>
      <c r="D38" s="2">
        <v>11785</v>
      </c>
    </row>
    <row r="39" spans="2:4" x14ac:dyDescent="0.3">
      <c r="B39" t="s">
        <v>117</v>
      </c>
      <c r="C39" t="s">
        <v>68</v>
      </c>
      <c r="D39" s="2">
        <v>13034</v>
      </c>
    </row>
    <row r="40" spans="2:4" x14ac:dyDescent="0.3">
      <c r="B40" t="s">
        <v>117</v>
      </c>
      <c r="C40" t="s">
        <v>68</v>
      </c>
      <c r="D40" s="2">
        <v>14525</v>
      </c>
    </row>
    <row r="41" spans="2:4" x14ac:dyDescent="0.3">
      <c r="B41" t="s">
        <v>117</v>
      </c>
      <c r="C41" t="s">
        <v>68</v>
      </c>
      <c r="D41" s="2">
        <v>14776</v>
      </c>
    </row>
    <row r="42" spans="2:4" x14ac:dyDescent="0.3">
      <c r="B42" t="s">
        <v>138</v>
      </c>
      <c r="C42" t="s">
        <v>127</v>
      </c>
      <c r="D42" s="2">
        <v>11792</v>
      </c>
    </row>
    <row r="43" spans="2:4" x14ac:dyDescent="0.3">
      <c r="B43" t="s">
        <v>137</v>
      </c>
      <c r="C43" t="s">
        <v>126</v>
      </c>
      <c r="D43" s="2">
        <v>13000</v>
      </c>
    </row>
    <row r="44" spans="2:4" x14ac:dyDescent="0.3">
      <c r="B44" t="s">
        <v>137</v>
      </c>
      <c r="C44" t="s">
        <v>126</v>
      </c>
      <c r="D44" s="2">
        <v>13034</v>
      </c>
    </row>
    <row r="45" spans="2:4" x14ac:dyDescent="0.3">
      <c r="B45" t="s">
        <v>136</v>
      </c>
      <c r="C45" t="s">
        <v>69</v>
      </c>
      <c r="D45" s="2">
        <v>13034</v>
      </c>
    </row>
    <row r="46" spans="2:4" x14ac:dyDescent="0.3">
      <c r="B46" t="s">
        <v>136</v>
      </c>
      <c r="C46" t="s">
        <v>69</v>
      </c>
      <c r="D46" s="2">
        <v>14472</v>
      </c>
    </row>
    <row r="47" spans="2:4" x14ac:dyDescent="0.3">
      <c r="B47" t="s">
        <v>107</v>
      </c>
      <c r="C47" t="s">
        <v>70</v>
      </c>
      <c r="D47" s="2">
        <v>14472</v>
      </c>
    </row>
    <row r="48" spans="2:4" x14ac:dyDescent="0.3">
      <c r="B48" t="s">
        <v>107</v>
      </c>
      <c r="C48" t="s">
        <v>70</v>
      </c>
      <c r="D48" s="2">
        <v>14642</v>
      </c>
    </row>
    <row r="49" spans="2:4" x14ac:dyDescent="0.3">
      <c r="B49" t="s">
        <v>107</v>
      </c>
      <c r="C49" t="s">
        <v>70</v>
      </c>
      <c r="D49" s="2">
        <v>14875</v>
      </c>
    </row>
    <row r="50" spans="2:4" x14ac:dyDescent="0.3">
      <c r="B50" t="s">
        <v>142</v>
      </c>
      <c r="C50" t="s">
        <v>128</v>
      </c>
      <c r="D50" s="2">
        <v>11792</v>
      </c>
    </row>
    <row r="51" spans="2:4" x14ac:dyDescent="0.3">
      <c r="B51" t="s">
        <v>122</v>
      </c>
      <c r="C51" t="s">
        <v>71</v>
      </c>
      <c r="D51" s="2">
        <v>14642</v>
      </c>
    </row>
  </sheetData>
  <sortState xmlns:xlrd2="http://schemas.microsoft.com/office/spreadsheetml/2017/richdata2" ref="H5:H52">
    <sortCondition ref="H4:H52"/>
  </sortState>
  <mergeCells count="1">
    <mergeCell ref="B2:C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6C8D-EBEC-4F83-9AB8-8954035C71B9}">
  <dimension ref="B1:I19"/>
  <sheetViews>
    <sheetView workbookViewId="0">
      <selection activeCell="G25" sqref="G25"/>
    </sheetView>
  </sheetViews>
  <sheetFormatPr defaultRowHeight="14.4" x14ac:dyDescent="0.3"/>
  <cols>
    <col min="2" max="2" width="10.21875" customWidth="1"/>
    <col min="3" max="3" width="37.88671875" customWidth="1"/>
  </cols>
  <sheetData>
    <row r="1" spans="2:9" ht="15" thickBot="1" x14ac:dyDescent="0.35"/>
    <row r="2" spans="2:9" ht="15" thickBot="1" x14ac:dyDescent="0.35">
      <c r="B2" s="7" t="s">
        <v>106</v>
      </c>
      <c r="C2" s="8"/>
      <c r="D2" s="8"/>
      <c r="E2" s="9"/>
      <c r="H2" s="3"/>
      <c r="I2" s="3"/>
    </row>
    <row r="3" spans="2:9" x14ac:dyDescent="0.3">
      <c r="H3" s="2"/>
    </row>
    <row r="4" spans="2:9" x14ac:dyDescent="0.3">
      <c r="B4" t="s">
        <v>144</v>
      </c>
      <c r="C4" t="s">
        <v>44</v>
      </c>
      <c r="H4" s="2"/>
    </row>
    <row r="5" spans="2:9" x14ac:dyDescent="0.3">
      <c r="B5" s="4">
        <v>11785</v>
      </c>
      <c r="C5" t="s">
        <v>104</v>
      </c>
      <c r="H5" s="2"/>
    </row>
    <row r="6" spans="2:9" x14ac:dyDescent="0.3">
      <c r="B6" s="4">
        <v>11792</v>
      </c>
      <c r="C6" t="s">
        <v>103</v>
      </c>
      <c r="H6" s="2"/>
    </row>
    <row r="7" spans="2:9" x14ac:dyDescent="0.3">
      <c r="B7" s="4">
        <v>12203</v>
      </c>
      <c r="C7" t="s">
        <v>100</v>
      </c>
      <c r="H7" s="2"/>
    </row>
    <row r="8" spans="2:9" x14ac:dyDescent="0.3">
      <c r="B8" s="4">
        <v>12274</v>
      </c>
      <c r="C8" t="s">
        <v>94</v>
      </c>
      <c r="H8" s="2"/>
    </row>
    <row r="9" spans="2:9" x14ac:dyDescent="0.3">
      <c r="B9" s="4">
        <v>13000</v>
      </c>
      <c r="C9" t="s">
        <v>97</v>
      </c>
      <c r="H9" s="2"/>
    </row>
    <row r="10" spans="2:9" x14ac:dyDescent="0.3">
      <c r="B10" s="4">
        <v>13034</v>
      </c>
      <c r="C10" t="s">
        <v>91</v>
      </c>
      <c r="H10" s="2"/>
    </row>
    <row r="11" spans="2:9" x14ac:dyDescent="0.3">
      <c r="B11" s="4">
        <v>13070</v>
      </c>
      <c r="C11" t="s">
        <v>99</v>
      </c>
      <c r="H11" s="2"/>
    </row>
    <row r="12" spans="2:9" x14ac:dyDescent="0.3">
      <c r="B12" s="4">
        <v>14091</v>
      </c>
      <c r="C12" t="s">
        <v>90</v>
      </c>
      <c r="H12" s="2"/>
    </row>
    <row r="13" spans="2:9" x14ac:dyDescent="0.3">
      <c r="B13" s="4">
        <v>14472</v>
      </c>
      <c r="C13" t="s">
        <v>101</v>
      </c>
      <c r="H13" s="2"/>
    </row>
    <row r="14" spans="2:9" x14ac:dyDescent="0.3">
      <c r="B14" s="4">
        <v>14525</v>
      </c>
      <c r="C14" t="s">
        <v>92</v>
      </c>
      <c r="H14" s="2"/>
    </row>
    <row r="15" spans="2:9" x14ac:dyDescent="0.3">
      <c r="B15" s="4">
        <v>14616</v>
      </c>
      <c r="C15" t="s">
        <v>98</v>
      </c>
      <c r="H15" s="2"/>
    </row>
    <row r="16" spans="2:9" x14ac:dyDescent="0.3">
      <c r="B16" s="4">
        <v>14642</v>
      </c>
      <c r="C16" t="s">
        <v>93</v>
      </c>
      <c r="H16" s="2"/>
    </row>
    <row r="17" spans="2:8" x14ac:dyDescent="0.3">
      <c r="B17" s="4">
        <v>14776</v>
      </c>
      <c r="C17" t="s">
        <v>102</v>
      </c>
      <c r="H17" s="2"/>
    </row>
    <row r="18" spans="2:8" x14ac:dyDescent="0.3">
      <c r="B18" s="4">
        <v>14875</v>
      </c>
      <c r="C18" t="s">
        <v>95</v>
      </c>
    </row>
    <row r="19" spans="2:8" x14ac:dyDescent="0.3">
      <c r="B19" s="4">
        <v>45000</v>
      </c>
      <c r="C19" t="s">
        <v>96</v>
      </c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808F-48CA-4498-917A-4D75806DE602}">
  <dimension ref="B2:M36"/>
  <sheetViews>
    <sheetView workbookViewId="0">
      <selection activeCell="M3" sqref="M3"/>
    </sheetView>
  </sheetViews>
  <sheetFormatPr defaultRowHeight="14.4" x14ac:dyDescent="0.3"/>
  <cols>
    <col min="2" max="2" width="20.88671875" customWidth="1"/>
    <col min="7" max="7" width="42.88671875" customWidth="1"/>
  </cols>
  <sheetData>
    <row r="2" spans="2:13" x14ac:dyDescent="0.3">
      <c r="B2" t="s">
        <v>1</v>
      </c>
      <c r="C2" t="s">
        <v>39</v>
      </c>
      <c r="D2" t="s">
        <v>40</v>
      </c>
      <c r="E2" t="s">
        <v>41</v>
      </c>
      <c r="F2" t="s">
        <v>42</v>
      </c>
      <c r="G2" t="s">
        <v>44</v>
      </c>
      <c r="H2" t="s">
        <v>72</v>
      </c>
      <c r="I2" t="s">
        <v>74</v>
      </c>
      <c r="J2" t="s">
        <v>88</v>
      </c>
      <c r="K2" t="s">
        <v>89</v>
      </c>
      <c r="L2" t="s">
        <v>105</v>
      </c>
      <c r="M2" t="s">
        <v>150</v>
      </c>
    </row>
    <row r="3" spans="2:13" x14ac:dyDescent="0.3">
      <c r="B3" t="s">
        <v>140</v>
      </c>
      <c r="C3" s="1">
        <v>2</v>
      </c>
      <c r="D3" s="1">
        <v>2</v>
      </c>
      <c r="E3" s="1">
        <v>0</v>
      </c>
      <c r="F3" s="1">
        <v>0</v>
      </c>
      <c r="G3" t="s">
        <v>67</v>
      </c>
      <c r="H3" t="s">
        <v>73</v>
      </c>
      <c r="I3" t="s">
        <v>84</v>
      </c>
      <c r="J3">
        <v>1</v>
      </c>
      <c r="K3" s="2">
        <v>13070</v>
      </c>
      <c r="L3" s="5">
        <v>61</v>
      </c>
      <c r="M3">
        <f>SUM(Table1678[[#This Row],[AT]:[AV]])</f>
        <v>4</v>
      </c>
    </row>
    <row r="4" spans="2:13" x14ac:dyDescent="0.3">
      <c r="B4" t="s">
        <v>117</v>
      </c>
      <c r="C4" s="1">
        <v>2</v>
      </c>
      <c r="D4" s="1">
        <v>2</v>
      </c>
      <c r="E4" s="1">
        <v>0</v>
      </c>
      <c r="F4" s="1">
        <v>0</v>
      </c>
      <c r="G4" t="s">
        <v>68</v>
      </c>
      <c r="H4" t="s">
        <v>73</v>
      </c>
      <c r="I4" t="s">
        <v>86</v>
      </c>
      <c r="J4">
        <v>1</v>
      </c>
      <c r="K4" s="2">
        <v>11785</v>
      </c>
      <c r="L4" s="5">
        <v>56</v>
      </c>
      <c r="M4">
        <f>SUM(Table1678[[#This Row],[AT]:[AV]])</f>
        <v>4</v>
      </c>
    </row>
    <row r="5" spans="2:13" x14ac:dyDescent="0.3">
      <c r="B5" t="s">
        <v>138</v>
      </c>
      <c r="C5" s="1">
        <v>4</v>
      </c>
      <c r="D5" s="1">
        <v>0</v>
      </c>
      <c r="E5" s="1">
        <v>0</v>
      </c>
      <c r="F5" s="1">
        <v>0</v>
      </c>
      <c r="G5" t="s">
        <v>127</v>
      </c>
      <c r="H5" t="s">
        <v>73</v>
      </c>
      <c r="I5" t="s">
        <v>86</v>
      </c>
      <c r="J5">
        <v>1</v>
      </c>
      <c r="K5" s="2">
        <v>11792</v>
      </c>
      <c r="L5" s="5">
        <v>52</v>
      </c>
      <c r="M5">
        <f>SUM(Table1678[[#This Row],[AT]:[AV]])</f>
        <v>4</v>
      </c>
    </row>
    <row r="6" spans="2:13" x14ac:dyDescent="0.3">
      <c r="B6" t="s">
        <v>137</v>
      </c>
      <c r="C6" s="1">
        <v>2</v>
      </c>
      <c r="D6" s="1">
        <v>0</v>
      </c>
      <c r="E6" s="1">
        <v>0</v>
      </c>
      <c r="F6" s="1">
        <v>2</v>
      </c>
      <c r="G6" t="s">
        <v>126</v>
      </c>
      <c r="H6" t="s">
        <v>73</v>
      </c>
      <c r="I6" t="s">
        <v>77</v>
      </c>
      <c r="J6">
        <v>1</v>
      </c>
      <c r="K6" s="2">
        <v>13034</v>
      </c>
      <c r="L6" s="5">
        <v>59</v>
      </c>
      <c r="M6">
        <f>SUM(Table1678[[#This Row],[AT]:[AV]])</f>
        <v>4</v>
      </c>
    </row>
    <row r="7" spans="2:13" x14ac:dyDescent="0.3">
      <c r="B7" t="s">
        <v>149</v>
      </c>
      <c r="C7" s="1">
        <v>2</v>
      </c>
      <c r="D7" s="1">
        <v>2</v>
      </c>
      <c r="E7" s="1">
        <v>0</v>
      </c>
      <c r="F7" s="1">
        <v>0</v>
      </c>
      <c r="G7" t="s">
        <v>45</v>
      </c>
      <c r="H7" t="s">
        <v>73</v>
      </c>
      <c r="I7" t="s">
        <v>75</v>
      </c>
      <c r="J7">
        <v>2</v>
      </c>
      <c r="K7" s="2">
        <v>45000</v>
      </c>
      <c r="L7" s="5">
        <v>2</v>
      </c>
      <c r="M7">
        <f>SUM(Table1678[[#This Row],[AT]:[AV]])</f>
        <v>4</v>
      </c>
    </row>
    <row r="8" spans="2:13" x14ac:dyDescent="0.3">
      <c r="B8" t="s">
        <v>143</v>
      </c>
      <c r="C8" s="1">
        <v>1</v>
      </c>
      <c r="D8" s="1">
        <v>0</v>
      </c>
      <c r="E8" s="1">
        <v>0</v>
      </c>
      <c r="F8" s="1">
        <v>1</v>
      </c>
      <c r="G8" t="s">
        <v>61</v>
      </c>
      <c r="H8" t="s">
        <v>73</v>
      </c>
      <c r="I8" t="s">
        <v>76</v>
      </c>
      <c r="J8">
        <v>2</v>
      </c>
      <c r="K8" s="2">
        <v>45000</v>
      </c>
      <c r="L8" s="5">
        <v>1</v>
      </c>
      <c r="M8">
        <f>SUM(Table1678[[#This Row],[AT]:[AV]])</f>
        <v>2</v>
      </c>
    </row>
    <row r="9" spans="2:13" x14ac:dyDescent="0.3">
      <c r="B9" t="s">
        <v>147</v>
      </c>
      <c r="C9" s="1">
        <v>2</v>
      </c>
      <c r="D9" s="1">
        <v>2</v>
      </c>
      <c r="E9" s="1">
        <v>0</v>
      </c>
      <c r="F9" s="1">
        <v>0</v>
      </c>
      <c r="G9" t="s">
        <v>62</v>
      </c>
      <c r="H9" t="s">
        <v>73</v>
      </c>
      <c r="I9" t="s">
        <v>75</v>
      </c>
      <c r="J9">
        <v>2</v>
      </c>
      <c r="K9" s="2">
        <v>45000</v>
      </c>
      <c r="L9" s="5">
        <v>1</v>
      </c>
      <c r="M9">
        <f>SUM(Table1678[[#This Row],[AT]:[AV]])</f>
        <v>4</v>
      </c>
    </row>
    <row r="10" spans="2:13" x14ac:dyDescent="0.3">
      <c r="B10" t="s">
        <v>142</v>
      </c>
      <c r="C10" s="1">
        <v>4</v>
      </c>
      <c r="D10" s="1">
        <v>0</v>
      </c>
      <c r="E10" s="1">
        <v>0</v>
      </c>
      <c r="F10" s="1">
        <v>0</v>
      </c>
      <c r="G10" t="s">
        <v>128</v>
      </c>
      <c r="H10" t="s">
        <v>73</v>
      </c>
      <c r="I10" t="s">
        <v>76</v>
      </c>
      <c r="J10">
        <v>2</v>
      </c>
      <c r="K10" s="2">
        <v>11792</v>
      </c>
      <c r="L10" s="5">
        <v>18</v>
      </c>
      <c r="M10">
        <f>SUM(Table1678[[#This Row],[AT]:[AV]])</f>
        <v>4</v>
      </c>
    </row>
    <row r="11" spans="2:13" x14ac:dyDescent="0.3">
      <c r="B11" t="s">
        <v>110</v>
      </c>
      <c r="C11" s="1">
        <v>2</v>
      </c>
      <c r="D11" s="1">
        <v>0</v>
      </c>
      <c r="E11" s="1">
        <v>0</v>
      </c>
      <c r="F11" s="1">
        <v>2</v>
      </c>
      <c r="G11" t="s">
        <v>125</v>
      </c>
      <c r="H11" t="s">
        <v>73</v>
      </c>
      <c r="I11" t="s">
        <v>83</v>
      </c>
      <c r="J11">
        <v>3</v>
      </c>
      <c r="K11" s="2">
        <v>14091</v>
      </c>
      <c r="L11" s="5">
        <v>53</v>
      </c>
      <c r="M11">
        <f>SUM(Table1678[[#This Row],[AT]:[AV]])</f>
        <v>4</v>
      </c>
    </row>
    <row r="12" spans="2:13" x14ac:dyDescent="0.3">
      <c r="B12" t="s">
        <v>148</v>
      </c>
      <c r="C12" s="1">
        <v>2</v>
      </c>
      <c r="D12" s="1">
        <v>0</v>
      </c>
      <c r="E12" s="1">
        <v>0</v>
      </c>
      <c r="F12" s="1">
        <v>2</v>
      </c>
      <c r="G12" t="s">
        <v>63</v>
      </c>
      <c r="H12" t="s">
        <v>73</v>
      </c>
      <c r="I12" t="s">
        <v>84</v>
      </c>
      <c r="J12">
        <v>3</v>
      </c>
      <c r="K12" s="2">
        <v>12203</v>
      </c>
      <c r="L12" s="5">
        <v>71</v>
      </c>
      <c r="M12">
        <f>SUM(Table1678[[#This Row],[AT]:[AV]])</f>
        <v>4</v>
      </c>
    </row>
    <row r="13" spans="2:13" x14ac:dyDescent="0.3">
      <c r="B13" t="s">
        <v>118</v>
      </c>
      <c r="C13" s="1">
        <v>3</v>
      </c>
      <c r="D13" s="1">
        <v>1</v>
      </c>
      <c r="E13" s="1">
        <v>0</v>
      </c>
      <c r="F13" s="1">
        <v>0</v>
      </c>
      <c r="G13" t="s">
        <v>64</v>
      </c>
      <c r="H13" t="s">
        <v>73</v>
      </c>
      <c r="I13" t="s">
        <v>79</v>
      </c>
      <c r="J13">
        <v>3</v>
      </c>
      <c r="K13" s="2">
        <v>14472</v>
      </c>
      <c r="L13" s="5">
        <v>61</v>
      </c>
      <c r="M13">
        <f>SUM(Table1678[[#This Row],[AT]:[AV]])</f>
        <v>4</v>
      </c>
    </row>
    <row r="14" spans="2:13" x14ac:dyDescent="0.3">
      <c r="B14" t="s">
        <v>136</v>
      </c>
      <c r="C14" s="1">
        <v>2</v>
      </c>
      <c r="D14" s="1">
        <v>2</v>
      </c>
      <c r="E14" s="1">
        <v>0</v>
      </c>
      <c r="F14" s="1">
        <v>0</v>
      </c>
      <c r="G14" t="s">
        <v>69</v>
      </c>
      <c r="H14" t="s">
        <v>73</v>
      </c>
      <c r="I14" t="s">
        <v>83</v>
      </c>
      <c r="J14">
        <v>3</v>
      </c>
      <c r="K14" s="2">
        <v>13034</v>
      </c>
      <c r="L14" s="5">
        <v>50</v>
      </c>
      <c r="M14">
        <f>SUM(Table1678[[#This Row],[AT]:[AV]])</f>
        <v>4</v>
      </c>
    </row>
    <row r="15" spans="2:13" x14ac:dyDescent="0.3">
      <c r="B15" t="s">
        <v>107</v>
      </c>
      <c r="C15" s="1">
        <v>2</v>
      </c>
      <c r="D15" s="1">
        <v>2</v>
      </c>
      <c r="E15" s="1">
        <v>0</v>
      </c>
      <c r="F15" s="1">
        <v>0</v>
      </c>
      <c r="G15" t="s">
        <v>70</v>
      </c>
      <c r="H15" t="s">
        <v>73</v>
      </c>
      <c r="I15" t="s">
        <v>83</v>
      </c>
      <c r="J15">
        <v>3</v>
      </c>
      <c r="K15" s="2">
        <v>14472</v>
      </c>
      <c r="L15" s="5">
        <v>56</v>
      </c>
      <c r="M15">
        <f>SUM(Table1678[[#This Row],[AT]:[AV]])</f>
        <v>4</v>
      </c>
    </row>
    <row r="16" spans="2:13" x14ac:dyDescent="0.3">
      <c r="B16" t="s">
        <v>109</v>
      </c>
      <c r="C16" s="1">
        <v>2</v>
      </c>
      <c r="D16" s="1">
        <v>0</v>
      </c>
      <c r="E16" s="1">
        <v>0</v>
      </c>
      <c r="F16" s="1">
        <v>0</v>
      </c>
      <c r="G16" t="s">
        <v>46</v>
      </c>
      <c r="H16" t="s">
        <v>73</v>
      </c>
      <c r="I16" t="s">
        <v>76</v>
      </c>
      <c r="J16">
        <v>4</v>
      </c>
      <c r="K16" s="2">
        <v>14091</v>
      </c>
      <c r="L16" s="5">
        <v>14</v>
      </c>
      <c r="M16">
        <f>SUM(Table1678[[#This Row],[AT]:[AV]])</f>
        <v>2</v>
      </c>
    </row>
    <row r="17" spans="2:13" x14ac:dyDescent="0.3">
      <c r="B17" t="s">
        <v>132</v>
      </c>
      <c r="C17" s="1">
        <v>1</v>
      </c>
      <c r="D17" s="1">
        <v>1</v>
      </c>
      <c r="E17" s="1">
        <v>0</v>
      </c>
      <c r="F17" s="1">
        <v>0</v>
      </c>
      <c r="G17" t="s">
        <v>47</v>
      </c>
      <c r="H17" t="s">
        <v>73</v>
      </c>
      <c r="I17" t="s">
        <v>76</v>
      </c>
      <c r="J17">
        <v>4</v>
      </c>
      <c r="K17" s="2">
        <v>13034</v>
      </c>
      <c r="L17" s="5">
        <v>11</v>
      </c>
      <c r="M17">
        <f>SUM(Table1678[[#This Row],[AT]:[AV]])</f>
        <v>2</v>
      </c>
    </row>
    <row r="18" spans="2:13" x14ac:dyDescent="0.3">
      <c r="B18" t="s">
        <v>114</v>
      </c>
      <c r="C18" s="1">
        <v>2</v>
      </c>
      <c r="D18" s="1">
        <v>2</v>
      </c>
      <c r="E18" s="1">
        <v>0</v>
      </c>
      <c r="F18" s="1">
        <v>0</v>
      </c>
      <c r="G18" t="s">
        <v>48</v>
      </c>
      <c r="H18" t="s">
        <v>73</v>
      </c>
      <c r="I18" t="s">
        <v>76</v>
      </c>
      <c r="J18">
        <v>4</v>
      </c>
      <c r="K18" s="2">
        <v>14525</v>
      </c>
      <c r="L18" s="5">
        <v>10</v>
      </c>
      <c r="M18">
        <f>SUM(Table1678[[#This Row],[AT]:[AV]])</f>
        <v>4</v>
      </c>
    </row>
    <row r="19" spans="2:13" x14ac:dyDescent="0.3">
      <c r="B19" t="s">
        <v>122</v>
      </c>
      <c r="C19" s="1">
        <v>4</v>
      </c>
      <c r="D19" s="1">
        <v>0</v>
      </c>
      <c r="E19" s="1">
        <v>0</v>
      </c>
      <c r="F19" s="1">
        <v>0</v>
      </c>
      <c r="G19" t="s">
        <v>71</v>
      </c>
      <c r="H19" t="s">
        <v>73</v>
      </c>
      <c r="I19" t="s">
        <v>87</v>
      </c>
      <c r="J19">
        <v>4</v>
      </c>
      <c r="K19" s="2">
        <v>14642</v>
      </c>
      <c r="L19" s="5">
        <v>11</v>
      </c>
      <c r="M19">
        <f>SUM(Table1678[[#This Row],[AT]:[AV]])</f>
        <v>4</v>
      </c>
    </row>
    <row r="20" spans="2:13" x14ac:dyDescent="0.3">
      <c r="B20" t="s">
        <v>120</v>
      </c>
      <c r="C20" s="1">
        <v>3</v>
      </c>
      <c r="D20" s="1">
        <v>1</v>
      </c>
      <c r="E20" s="1">
        <v>0</v>
      </c>
      <c r="F20" s="1">
        <v>0</v>
      </c>
      <c r="G20" t="s">
        <v>123</v>
      </c>
      <c r="H20" t="s">
        <v>73</v>
      </c>
      <c r="I20" t="s">
        <v>77</v>
      </c>
      <c r="J20">
        <v>5</v>
      </c>
      <c r="K20" s="2">
        <v>14642</v>
      </c>
      <c r="L20" s="5">
        <v>20</v>
      </c>
      <c r="M20">
        <f>SUM(Table1678[[#This Row],[AT]:[AV]])</f>
        <v>4</v>
      </c>
    </row>
    <row r="21" spans="2:13" x14ac:dyDescent="0.3">
      <c r="B21" t="s">
        <v>131</v>
      </c>
      <c r="C21" s="1">
        <v>2</v>
      </c>
      <c r="D21" s="1">
        <v>0</v>
      </c>
      <c r="E21" s="1">
        <v>0</v>
      </c>
      <c r="F21" s="1">
        <v>0</v>
      </c>
      <c r="G21" t="s">
        <v>49</v>
      </c>
      <c r="H21" t="s">
        <v>73</v>
      </c>
      <c r="I21" t="s">
        <v>77</v>
      </c>
      <c r="J21">
        <v>5</v>
      </c>
      <c r="K21" s="2">
        <v>12274</v>
      </c>
      <c r="L21" s="5">
        <v>27</v>
      </c>
      <c r="M21">
        <f>SUM(Table1678[[#This Row],[AT]:[AV]])</f>
        <v>2</v>
      </c>
    </row>
    <row r="22" spans="2:13" x14ac:dyDescent="0.3">
      <c r="B22" t="s">
        <v>111</v>
      </c>
      <c r="C22" s="1">
        <v>2</v>
      </c>
      <c r="D22" s="1">
        <v>2</v>
      </c>
      <c r="E22" s="1">
        <v>0</v>
      </c>
      <c r="F22" s="1">
        <v>0</v>
      </c>
      <c r="G22" t="s">
        <v>50</v>
      </c>
      <c r="H22" t="s">
        <v>73</v>
      </c>
      <c r="I22" t="s">
        <v>78</v>
      </c>
      <c r="J22">
        <v>5</v>
      </c>
      <c r="K22" s="2">
        <v>14875</v>
      </c>
      <c r="L22" s="5">
        <v>16</v>
      </c>
      <c r="M22">
        <f>SUM(Table1678[[#This Row],[AT]:[AV]])</f>
        <v>4</v>
      </c>
    </row>
    <row r="23" spans="2:13" x14ac:dyDescent="0.3">
      <c r="B23" t="s">
        <v>115</v>
      </c>
      <c r="C23" s="1">
        <v>4</v>
      </c>
      <c r="D23" s="1">
        <v>0</v>
      </c>
      <c r="E23" s="1">
        <v>0</v>
      </c>
      <c r="F23" s="1">
        <v>0</v>
      </c>
      <c r="G23" t="s">
        <v>51</v>
      </c>
      <c r="H23" t="s">
        <v>73</v>
      </c>
      <c r="I23" t="s">
        <v>79</v>
      </c>
      <c r="J23">
        <v>5</v>
      </c>
      <c r="K23" s="2">
        <v>14525</v>
      </c>
      <c r="L23" s="5">
        <v>21</v>
      </c>
      <c r="M23">
        <f>SUM(Table1678[[#This Row],[AT]:[AV]])</f>
        <v>4</v>
      </c>
    </row>
    <row r="24" spans="2:13" x14ac:dyDescent="0.3">
      <c r="B24" t="s">
        <v>134</v>
      </c>
      <c r="C24" s="1">
        <v>2</v>
      </c>
      <c r="D24" s="1">
        <v>0</v>
      </c>
      <c r="E24" s="1">
        <v>0</v>
      </c>
      <c r="F24" s="1">
        <v>0</v>
      </c>
      <c r="G24" t="s">
        <v>65</v>
      </c>
      <c r="H24" t="s">
        <v>73</v>
      </c>
      <c r="I24" t="s">
        <v>77</v>
      </c>
      <c r="J24">
        <v>5</v>
      </c>
      <c r="K24" s="2">
        <v>14776</v>
      </c>
      <c r="L24" s="5">
        <v>17</v>
      </c>
      <c r="M24">
        <f>SUM(Table1678[[#This Row],[AT]:[AV]])</f>
        <v>2</v>
      </c>
    </row>
    <row r="25" spans="2:13" x14ac:dyDescent="0.3">
      <c r="B25" t="s">
        <v>135</v>
      </c>
      <c r="C25" s="1">
        <v>3</v>
      </c>
      <c r="D25" s="1">
        <v>1</v>
      </c>
      <c r="E25" s="1">
        <v>0</v>
      </c>
      <c r="F25" s="1">
        <v>0</v>
      </c>
      <c r="G25" t="s">
        <v>66</v>
      </c>
      <c r="H25" t="s">
        <v>73</v>
      </c>
      <c r="I25" t="s">
        <v>81</v>
      </c>
      <c r="J25">
        <v>5</v>
      </c>
      <c r="K25" s="2">
        <v>13034</v>
      </c>
      <c r="L25" s="5">
        <v>27</v>
      </c>
      <c r="M25">
        <f>SUM(Table1678[[#This Row],[AT]:[AV]])</f>
        <v>4</v>
      </c>
    </row>
    <row r="26" spans="2:13" x14ac:dyDescent="0.3">
      <c r="B26" t="s">
        <v>145</v>
      </c>
      <c r="C26" s="1">
        <v>2</v>
      </c>
      <c r="D26" s="1">
        <v>2</v>
      </c>
      <c r="E26" s="1">
        <v>0</v>
      </c>
      <c r="F26" s="1">
        <v>0</v>
      </c>
      <c r="G26" t="s">
        <v>52</v>
      </c>
      <c r="H26" t="s">
        <v>73</v>
      </c>
      <c r="I26" t="s">
        <v>80</v>
      </c>
      <c r="J26">
        <v>6</v>
      </c>
      <c r="K26" s="2">
        <v>45000</v>
      </c>
      <c r="L26" s="5">
        <v>1</v>
      </c>
      <c r="M26">
        <f>SUM(Table1678[[#This Row],[AT]:[AV]])</f>
        <v>4</v>
      </c>
    </row>
    <row r="27" spans="2:13" x14ac:dyDescent="0.3">
      <c r="B27" t="s">
        <v>141</v>
      </c>
      <c r="C27" s="1">
        <v>2</v>
      </c>
      <c r="D27" s="1">
        <v>2</v>
      </c>
      <c r="E27" s="1">
        <v>0</v>
      </c>
      <c r="F27" s="1">
        <v>0</v>
      </c>
      <c r="G27" t="s">
        <v>53</v>
      </c>
      <c r="H27" t="s">
        <v>73</v>
      </c>
      <c r="I27" t="s">
        <v>81</v>
      </c>
      <c r="J27">
        <v>6</v>
      </c>
      <c r="K27" s="2">
        <v>13000</v>
      </c>
      <c r="L27" s="5">
        <v>6</v>
      </c>
      <c r="M27">
        <f>SUM(Table1678[[#This Row],[AT]:[AV]])</f>
        <v>4</v>
      </c>
    </row>
    <row r="28" spans="2:13" x14ac:dyDescent="0.3">
      <c r="B28" t="s">
        <v>116</v>
      </c>
      <c r="C28" s="1">
        <v>1</v>
      </c>
      <c r="D28" s="1">
        <v>1</v>
      </c>
      <c r="E28" s="1">
        <v>0</v>
      </c>
      <c r="F28" s="1">
        <v>0</v>
      </c>
      <c r="G28" t="s">
        <v>54</v>
      </c>
      <c r="H28" t="s">
        <v>73</v>
      </c>
      <c r="I28" t="s">
        <v>82</v>
      </c>
      <c r="J28">
        <v>6</v>
      </c>
      <c r="K28" s="2">
        <v>14525</v>
      </c>
      <c r="L28" s="5">
        <v>4</v>
      </c>
      <c r="M28">
        <f>SUM(Table1678[[#This Row],[AT]:[AV]])</f>
        <v>2</v>
      </c>
    </row>
    <row r="29" spans="2:13" x14ac:dyDescent="0.3">
      <c r="B29" t="s">
        <v>119</v>
      </c>
      <c r="C29" s="1">
        <v>2</v>
      </c>
      <c r="D29" s="1">
        <v>0</v>
      </c>
      <c r="E29" s="1">
        <v>0</v>
      </c>
      <c r="F29" s="1">
        <v>0</v>
      </c>
      <c r="G29" t="s">
        <v>55</v>
      </c>
      <c r="H29" t="s">
        <v>73</v>
      </c>
      <c r="I29" t="s">
        <v>80</v>
      </c>
      <c r="J29">
        <v>7</v>
      </c>
      <c r="K29" s="2">
        <v>14642</v>
      </c>
      <c r="L29" s="5">
        <v>18</v>
      </c>
      <c r="M29">
        <f>SUM(Table1678[[#This Row],[AT]:[AV]])</f>
        <v>2</v>
      </c>
    </row>
    <row r="30" spans="2:13" x14ac:dyDescent="0.3">
      <c r="B30" t="s">
        <v>112</v>
      </c>
      <c r="C30" s="1">
        <v>2</v>
      </c>
      <c r="D30" s="1">
        <v>0</v>
      </c>
      <c r="E30" s="1">
        <v>0</v>
      </c>
      <c r="F30" s="1">
        <v>0</v>
      </c>
      <c r="G30" t="s">
        <v>56</v>
      </c>
      <c r="H30" t="s">
        <v>73</v>
      </c>
      <c r="I30" t="s">
        <v>80</v>
      </c>
      <c r="J30">
        <v>7</v>
      </c>
      <c r="K30" s="2">
        <v>14875</v>
      </c>
      <c r="L30" s="5">
        <v>18</v>
      </c>
      <c r="M30">
        <f>SUM(Table1678[[#This Row],[AT]:[AV]])</f>
        <v>2</v>
      </c>
    </row>
    <row r="31" spans="2:13" x14ac:dyDescent="0.3">
      <c r="B31" t="s">
        <v>113</v>
      </c>
      <c r="C31" s="1">
        <v>2</v>
      </c>
      <c r="D31" s="1">
        <v>2</v>
      </c>
      <c r="E31" s="1">
        <v>0</v>
      </c>
      <c r="F31" s="1">
        <v>0</v>
      </c>
      <c r="G31" t="s">
        <v>108</v>
      </c>
      <c r="H31" t="s">
        <v>73</v>
      </c>
      <c r="I31" t="s">
        <v>80</v>
      </c>
      <c r="J31">
        <v>7</v>
      </c>
      <c r="K31" s="2">
        <v>14616</v>
      </c>
      <c r="L31" s="5">
        <v>22</v>
      </c>
      <c r="M31">
        <f>SUM(Table1678[[#This Row],[AT]:[AV]])</f>
        <v>4</v>
      </c>
    </row>
    <row r="32" spans="2:13" x14ac:dyDescent="0.3">
      <c r="B32" t="s">
        <v>146</v>
      </c>
      <c r="C32" s="1">
        <v>3</v>
      </c>
      <c r="D32" s="1">
        <v>1</v>
      </c>
      <c r="E32" s="1">
        <v>0</v>
      </c>
      <c r="F32" s="1">
        <v>0</v>
      </c>
      <c r="G32" t="s">
        <v>57</v>
      </c>
      <c r="H32" t="s">
        <v>73</v>
      </c>
      <c r="I32" t="s">
        <v>78</v>
      </c>
      <c r="J32">
        <v>7</v>
      </c>
      <c r="K32" s="2">
        <v>13000</v>
      </c>
      <c r="L32" s="5">
        <v>19</v>
      </c>
      <c r="M32">
        <f>SUM(Table1678[[#This Row],[AT]:[AV]])</f>
        <v>4</v>
      </c>
    </row>
    <row r="33" spans="2:13" x14ac:dyDescent="0.3">
      <c r="B33" t="s">
        <v>133</v>
      </c>
      <c r="C33" s="1">
        <v>2</v>
      </c>
      <c r="D33" s="1">
        <v>2</v>
      </c>
      <c r="E33" s="1">
        <v>0</v>
      </c>
      <c r="F33" s="1">
        <v>0</v>
      </c>
      <c r="G33" t="s">
        <v>58</v>
      </c>
      <c r="H33" t="s">
        <v>73</v>
      </c>
      <c r="I33" t="s">
        <v>75</v>
      </c>
      <c r="J33">
        <v>7</v>
      </c>
      <c r="K33" s="2">
        <v>13070</v>
      </c>
      <c r="L33" s="5">
        <v>14</v>
      </c>
      <c r="M33">
        <f>SUM(Table1678[[#This Row],[AT]:[AV]])</f>
        <v>4</v>
      </c>
    </row>
    <row r="34" spans="2:13" x14ac:dyDescent="0.3">
      <c r="B34" t="s">
        <v>139</v>
      </c>
      <c r="C34" s="1">
        <v>4</v>
      </c>
      <c r="D34" s="1">
        <v>0</v>
      </c>
      <c r="E34" s="1">
        <v>0</v>
      </c>
      <c r="F34" s="1">
        <v>0</v>
      </c>
      <c r="G34" t="s">
        <v>129</v>
      </c>
      <c r="H34" t="s">
        <v>73</v>
      </c>
      <c r="I34" t="s">
        <v>85</v>
      </c>
      <c r="J34">
        <v>7</v>
      </c>
      <c r="K34" s="2">
        <v>11792</v>
      </c>
      <c r="L34" s="5">
        <v>22</v>
      </c>
      <c r="M34">
        <f>SUM(Table1678[[#This Row],[AT]:[AV]])</f>
        <v>4</v>
      </c>
    </row>
    <row r="35" spans="2:13" x14ac:dyDescent="0.3">
      <c r="B35" t="s">
        <v>121</v>
      </c>
      <c r="C35" s="1">
        <v>2</v>
      </c>
      <c r="D35" s="1">
        <v>2</v>
      </c>
      <c r="E35" s="1">
        <v>0</v>
      </c>
      <c r="F35" s="1">
        <v>0</v>
      </c>
      <c r="G35" t="s">
        <v>59</v>
      </c>
      <c r="H35" t="s">
        <v>73</v>
      </c>
      <c r="I35" t="s">
        <v>80</v>
      </c>
      <c r="J35">
        <v>8</v>
      </c>
      <c r="K35" s="2">
        <v>14642</v>
      </c>
      <c r="L35" s="5">
        <v>12</v>
      </c>
      <c r="M35">
        <f>SUM(Table1678[[#This Row],[AT]:[AV]])</f>
        <v>4</v>
      </c>
    </row>
    <row r="36" spans="2:13" x14ac:dyDescent="0.3">
      <c r="C36" s="1"/>
      <c r="D36" s="1"/>
      <c r="E36" s="1"/>
      <c r="F36" s="1"/>
      <c r="L36" s="5"/>
      <c r="M36">
        <f>SUM(Table1678[Hours])</f>
        <v>116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D413-16C4-4412-B7F7-7B8BF6AF9EB2}">
  <dimension ref="A1:K113"/>
  <sheetViews>
    <sheetView topLeftCell="A23" workbookViewId="0">
      <selection activeCell="E36" sqref="E36"/>
    </sheetView>
  </sheetViews>
  <sheetFormatPr defaultRowHeight="14.4" x14ac:dyDescent="0.3"/>
  <cols>
    <col min="1" max="1" width="7.109375" bestFit="1" customWidth="1"/>
    <col min="2" max="2" width="11.88671875" bestFit="1" customWidth="1"/>
    <col min="3" max="3" width="13.109375" bestFit="1" customWidth="1"/>
    <col min="4" max="4" width="11.109375" bestFit="1" customWidth="1"/>
    <col min="5" max="5" width="14.109375" bestFit="1" customWidth="1"/>
    <col min="6" max="6" width="10.77734375" bestFit="1" customWidth="1"/>
    <col min="7" max="7" width="4.88671875" bestFit="1" customWidth="1"/>
  </cols>
  <sheetData>
    <row r="1" spans="1:8" x14ac:dyDescent="0.3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173</v>
      </c>
    </row>
    <row r="2" spans="1:8" x14ac:dyDescent="0.3">
      <c r="A2" t="s">
        <v>120</v>
      </c>
      <c r="B2" t="s">
        <v>39</v>
      </c>
      <c r="C2" t="s">
        <v>158</v>
      </c>
      <c r="D2">
        <v>14642</v>
      </c>
      <c r="E2" t="s">
        <v>166</v>
      </c>
      <c r="F2" t="s">
        <v>162</v>
      </c>
      <c r="G2">
        <v>5</v>
      </c>
      <c r="H2" t="s">
        <v>174</v>
      </c>
    </row>
    <row r="3" spans="1:8" x14ac:dyDescent="0.3">
      <c r="A3" t="s">
        <v>120</v>
      </c>
      <c r="B3" t="s">
        <v>39</v>
      </c>
      <c r="C3" t="s">
        <v>158</v>
      </c>
      <c r="D3">
        <v>14642</v>
      </c>
      <c r="E3" t="s">
        <v>161</v>
      </c>
      <c r="F3" t="s">
        <v>164</v>
      </c>
      <c r="G3">
        <v>5</v>
      </c>
      <c r="H3" t="s">
        <v>174</v>
      </c>
    </row>
    <row r="4" spans="1:8" x14ac:dyDescent="0.3">
      <c r="A4" t="s">
        <v>120</v>
      </c>
      <c r="B4" t="s">
        <v>40</v>
      </c>
      <c r="C4" t="s">
        <v>158</v>
      </c>
      <c r="D4">
        <v>14642</v>
      </c>
      <c r="E4" t="s">
        <v>168</v>
      </c>
      <c r="F4" t="s">
        <v>169</v>
      </c>
      <c r="G4">
        <v>5</v>
      </c>
      <c r="H4" t="s">
        <v>174</v>
      </c>
    </row>
    <row r="5" spans="1:8" x14ac:dyDescent="0.3">
      <c r="A5" t="s">
        <v>120</v>
      </c>
      <c r="B5" t="s">
        <v>39</v>
      </c>
      <c r="C5" t="s">
        <v>158</v>
      </c>
      <c r="D5">
        <v>14642</v>
      </c>
      <c r="E5" t="s">
        <v>161</v>
      </c>
      <c r="F5" t="s">
        <v>170</v>
      </c>
      <c r="G5">
        <v>5</v>
      </c>
      <c r="H5" t="s">
        <v>174</v>
      </c>
    </row>
    <row r="6" spans="1:8" x14ac:dyDescent="0.3">
      <c r="A6" t="s">
        <v>131</v>
      </c>
      <c r="B6" t="s">
        <v>39</v>
      </c>
      <c r="C6" t="s">
        <v>158</v>
      </c>
      <c r="D6">
        <v>12274</v>
      </c>
      <c r="E6" t="s">
        <v>161</v>
      </c>
      <c r="F6" t="s">
        <v>172</v>
      </c>
      <c r="G6">
        <v>5</v>
      </c>
      <c r="H6" t="s">
        <v>174</v>
      </c>
    </row>
    <row r="7" spans="1:8" x14ac:dyDescent="0.3">
      <c r="A7" t="s">
        <v>131</v>
      </c>
      <c r="B7" t="s">
        <v>39</v>
      </c>
      <c r="C7" t="s">
        <v>158</v>
      </c>
      <c r="D7">
        <v>12274</v>
      </c>
      <c r="E7" t="s">
        <v>159</v>
      </c>
      <c r="F7" t="s">
        <v>172</v>
      </c>
      <c r="G7">
        <v>5</v>
      </c>
      <c r="H7" t="s">
        <v>174</v>
      </c>
    </row>
    <row r="8" spans="1:8" x14ac:dyDescent="0.3">
      <c r="A8" t="s">
        <v>111</v>
      </c>
      <c r="B8" t="s">
        <v>40</v>
      </c>
      <c r="C8" t="s">
        <v>158</v>
      </c>
      <c r="D8">
        <v>14875</v>
      </c>
      <c r="E8" t="s">
        <v>161</v>
      </c>
      <c r="F8" t="s">
        <v>164</v>
      </c>
      <c r="G8">
        <v>5</v>
      </c>
      <c r="H8" t="s">
        <v>174</v>
      </c>
    </row>
    <row r="9" spans="1:8" x14ac:dyDescent="0.3">
      <c r="A9" t="s">
        <v>111</v>
      </c>
      <c r="B9" t="s">
        <v>40</v>
      </c>
      <c r="C9" t="s">
        <v>158</v>
      </c>
      <c r="D9">
        <v>14875</v>
      </c>
      <c r="E9" t="s">
        <v>166</v>
      </c>
      <c r="F9" t="s">
        <v>165</v>
      </c>
      <c r="G9">
        <v>5</v>
      </c>
      <c r="H9" t="s">
        <v>174</v>
      </c>
    </row>
    <row r="10" spans="1:8" x14ac:dyDescent="0.3">
      <c r="A10" t="s">
        <v>111</v>
      </c>
      <c r="B10" t="s">
        <v>39</v>
      </c>
      <c r="C10" t="s">
        <v>158</v>
      </c>
      <c r="D10">
        <v>14875</v>
      </c>
      <c r="E10" t="s">
        <v>168</v>
      </c>
      <c r="F10" t="s">
        <v>165</v>
      </c>
      <c r="G10">
        <v>5</v>
      </c>
      <c r="H10" t="s">
        <v>174</v>
      </c>
    </row>
    <row r="11" spans="1:8" x14ac:dyDescent="0.3">
      <c r="A11" t="s">
        <v>111</v>
      </c>
      <c r="B11" t="s">
        <v>39</v>
      </c>
      <c r="C11" t="s">
        <v>158</v>
      </c>
      <c r="D11">
        <v>14875</v>
      </c>
      <c r="E11" t="s">
        <v>161</v>
      </c>
      <c r="F11" t="s">
        <v>164</v>
      </c>
      <c r="G11">
        <v>5</v>
      </c>
      <c r="H11" t="s">
        <v>174</v>
      </c>
    </row>
    <row r="12" spans="1:8" x14ac:dyDescent="0.3">
      <c r="A12" t="s">
        <v>115</v>
      </c>
      <c r="B12" t="s">
        <v>39</v>
      </c>
      <c r="C12" t="s">
        <v>158</v>
      </c>
      <c r="D12">
        <v>14525</v>
      </c>
      <c r="E12" t="s">
        <v>159</v>
      </c>
      <c r="F12" t="s">
        <v>160</v>
      </c>
      <c r="G12">
        <v>5</v>
      </c>
      <c r="H12" t="s">
        <v>174</v>
      </c>
    </row>
    <row r="13" spans="1:8" x14ac:dyDescent="0.3">
      <c r="A13" t="s">
        <v>115</v>
      </c>
      <c r="B13" t="s">
        <v>39</v>
      </c>
      <c r="C13" t="s">
        <v>158</v>
      </c>
      <c r="D13">
        <v>14525</v>
      </c>
      <c r="E13" t="s">
        <v>167</v>
      </c>
      <c r="F13" t="s">
        <v>170</v>
      </c>
      <c r="G13">
        <v>5</v>
      </c>
      <c r="H13" t="s">
        <v>174</v>
      </c>
    </row>
    <row r="14" spans="1:8" x14ac:dyDescent="0.3">
      <c r="A14" t="s">
        <v>115</v>
      </c>
      <c r="B14" t="s">
        <v>39</v>
      </c>
      <c r="C14" t="s">
        <v>158</v>
      </c>
      <c r="D14">
        <v>14525</v>
      </c>
      <c r="E14" t="s">
        <v>166</v>
      </c>
      <c r="F14" t="s">
        <v>172</v>
      </c>
      <c r="G14">
        <v>5</v>
      </c>
      <c r="H14" t="s">
        <v>174</v>
      </c>
    </row>
    <row r="15" spans="1:8" x14ac:dyDescent="0.3">
      <c r="A15" t="s">
        <v>115</v>
      </c>
      <c r="B15" t="s">
        <v>39</v>
      </c>
      <c r="C15" t="s">
        <v>158</v>
      </c>
      <c r="D15">
        <v>14525</v>
      </c>
      <c r="E15" t="s">
        <v>159</v>
      </c>
      <c r="F15" t="s">
        <v>162</v>
      </c>
      <c r="G15">
        <v>5</v>
      </c>
      <c r="H15" t="s">
        <v>174</v>
      </c>
    </row>
    <row r="16" spans="1:8" x14ac:dyDescent="0.3">
      <c r="A16" t="s">
        <v>119</v>
      </c>
      <c r="B16" t="s">
        <v>39</v>
      </c>
      <c r="C16" t="s">
        <v>158</v>
      </c>
      <c r="D16">
        <v>14642</v>
      </c>
      <c r="E16" t="s">
        <v>167</v>
      </c>
      <c r="F16" t="s">
        <v>169</v>
      </c>
      <c r="G16">
        <v>7</v>
      </c>
      <c r="H16" t="s">
        <v>174</v>
      </c>
    </row>
    <row r="17" spans="1:8" x14ac:dyDescent="0.3">
      <c r="A17" t="s">
        <v>119</v>
      </c>
      <c r="B17" t="s">
        <v>39</v>
      </c>
      <c r="C17" t="s">
        <v>158</v>
      </c>
      <c r="D17">
        <v>14642</v>
      </c>
      <c r="E17" t="s">
        <v>167</v>
      </c>
      <c r="F17" t="s">
        <v>165</v>
      </c>
      <c r="G17">
        <v>7</v>
      </c>
      <c r="H17" t="s">
        <v>174</v>
      </c>
    </row>
    <row r="18" spans="1:8" x14ac:dyDescent="0.3">
      <c r="A18" s="6" t="s">
        <v>119</v>
      </c>
      <c r="B18" s="6" t="s">
        <v>39</v>
      </c>
      <c r="C18" s="6" t="s">
        <v>158</v>
      </c>
      <c r="D18" s="6">
        <v>14642</v>
      </c>
      <c r="E18" s="6" t="s">
        <v>159</v>
      </c>
      <c r="F18" s="6" t="s">
        <v>169</v>
      </c>
      <c r="G18" s="6">
        <v>7</v>
      </c>
      <c r="H18" s="6" t="s">
        <v>175</v>
      </c>
    </row>
    <row r="19" spans="1:8" x14ac:dyDescent="0.3">
      <c r="A19" t="s">
        <v>112</v>
      </c>
      <c r="B19" t="s">
        <v>39</v>
      </c>
      <c r="C19" t="s">
        <v>158</v>
      </c>
      <c r="D19">
        <v>14875</v>
      </c>
      <c r="E19" t="s">
        <v>166</v>
      </c>
      <c r="F19" t="s">
        <v>162</v>
      </c>
      <c r="G19">
        <v>7</v>
      </c>
      <c r="H19" t="s">
        <v>174</v>
      </c>
    </row>
    <row r="20" spans="1:8" x14ac:dyDescent="0.3">
      <c r="A20" t="s">
        <v>112</v>
      </c>
      <c r="B20" t="s">
        <v>39</v>
      </c>
      <c r="C20" t="s">
        <v>158</v>
      </c>
      <c r="D20">
        <v>14875</v>
      </c>
      <c r="E20" t="s">
        <v>168</v>
      </c>
      <c r="F20" t="s">
        <v>164</v>
      </c>
      <c r="G20">
        <v>7</v>
      </c>
      <c r="H20" t="s">
        <v>174</v>
      </c>
    </row>
    <row r="21" spans="1:8" x14ac:dyDescent="0.3">
      <c r="A21" t="s">
        <v>113</v>
      </c>
      <c r="B21" t="s">
        <v>40</v>
      </c>
      <c r="C21" t="s">
        <v>158</v>
      </c>
      <c r="D21">
        <v>14616</v>
      </c>
      <c r="E21" t="s">
        <v>159</v>
      </c>
      <c r="F21" t="s">
        <v>162</v>
      </c>
      <c r="G21">
        <v>7</v>
      </c>
      <c r="H21" t="s">
        <v>174</v>
      </c>
    </row>
    <row r="22" spans="1:8" x14ac:dyDescent="0.3">
      <c r="A22" t="s">
        <v>113</v>
      </c>
      <c r="B22" t="s">
        <v>39</v>
      </c>
      <c r="C22" t="s">
        <v>158</v>
      </c>
      <c r="D22">
        <v>14616</v>
      </c>
      <c r="E22" t="s">
        <v>168</v>
      </c>
      <c r="F22" t="s">
        <v>165</v>
      </c>
      <c r="G22">
        <v>7</v>
      </c>
      <c r="H22" t="s">
        <v>174</v>
      </c>
    </row>
    <row r="23" spans="1:8" x14ac:dyDescent="0.3">
      <c r="A23" t="s">
        <v>113</v>
      </c>
      <c r="B23" t="s">
        <v>39</v>
      </c>
      <c r="C23" t="s">
        <v>158</v>
      </c>
      <c r="D23">
        <v>14616</v>
      </c>
      <c r="E23" t="s">
        <v>167</v>
      </c>
      <c r="F23" t="s">
        <v>171</v>
      </c>
      <c r="G23">
        <v>7</v>
      </c>
      <c r="H23" t="s">
        <v>174</v>
      </c>
    </row>
    <row r="24" spans="1:8" x14ac:dyDescent="0.3">
      <c r="A24" t="s">
        <v>113</v>
      </c>
      <c r="B24" t="s">
        <v>40</v>
      </c>
      <c r="C24" t="s">
        <v>158</v>
      </c>
      <c r="D24">
        <v>14616</v>
      </c>
      <c r="E24" t="s">
        <v>166</v>
      </c>
      <c r="F24" t="s">
        <v>164</v>
      </c>
      <c r="G24">
        <v>7</v>
      </c>
      <c r="H24" t="s">
        <v>174</v>
      </c>
    </row>
    <row r="25" spans="1:8" x14ac:dyDescent="0.3">
      <c r="A25" t="s">
        <v>146</v>
      </c>
      <c r="B25" t="s">
        <v>39</v>
      </c>
      <c r="C25" t="s">
        <v>158</v>
      </c>
      <c r="D25">
        <v>130</v>
      </c>
      <c r="E25" t="s">
        <v>167</v>
      </c>
      <c r="F25" t="s">
        <v>160</v>
      </c>
      <c r="G25">
        <v>7</v>
      </c>
      <c r="H25" t="s">
        <v>174</v>
      </c>
    </row>
    <row r="26" spans="1:8" x14ac:dyDescent="0.3">
      <c r="A26" t="s">
        <v>146</v>
      </c>
      <c r="B26" t="s">
        <v>39</v>
      </c>
      <c r="C26" t="s">
        <v>158</v>
      </c>
      <c r="D26">
        <v>130</v>
      </c>
      <c r="E26" t="s">
        <v>167</v>
      </c>
      <c r="F26" t="s">
        <v>169</v>
      </c>
      <c r="G26">
        <v>7</v>
      </c>
      <c r="H26" t="s">
        <v>174</v>
      </c>
    </row>
    <row r="27" spans="1:8" x14ac:dyDescent="0.3">
      <c r="A27" t="s">
        <v>146</v>
      </c>
      <c r="B27" t="s">
        <v>40</v>
      </c>
      <c r="C27" t="s">
        <v>158</v>
      </c>
      <c r="D27">
        <v>130</v>
      </c>
      <c r="E27" t="s">
        <v>161</v>
      </c>
      <c r="F27" t="s">
        <v>171</v>
      </c>
      <c r="G27">
        <v>7</v>
      </c>
      <c r="H27" t="s">
        <v>174</v>
      </c>
    </row>
    <row r="28" spans="1:8" x14ac:dyDescent="0.3">
      <c r="A28" t="s">
        <v>146</v>
      </c>
      <c r="B28" t="s">
        <v>39</v>
      </c>
      <c r="C28" t="s">
        <v>158</v>
      </c>
      <c r="D28">
        <v>130</v>
      </c>
      <c r="E28" t="s">
        <v>168</v>
      </c>
      <c r="F28" t="s">
        <v>169</v>
      </c>
      <c r="G28">
        <v>7</v>
      </c>
      <c r="H28" t="s">
        <v>174</v>
      </c>
    </row>
    <row r="29" spans="1:8" x14ac:dyDescent="0.3">
      <c r="A29" t="s">
        <v>133</v>
      </c>
      <c r="B29" t="s">
        <v>40</v>
      </c>
      <c r="C29" t="s">
        <v>158</v>
      </c>
      <c r="D29">
        <v>12274</v>
      </c>
      <c r="E29" t="s">
        <v>161</v>
      </c>
      <c r="F29" t="s">
        <v>162</v>
      </c>
      <c r="G29">
        <v>7</v>
      </c>
      <c r="H29" t="s">
        <v>174</v>
      </c>
    </row>
    <row r="30" spans="1:8" x14ac:dyDescent="0.3">
      <c r="A30" t="s">
        <v>133</v>
      </c>
      <c r="B30" t="s">
        <v>39</v>
      </c>
      <c r="C30" t="s">
        <v>158</v>
      </c>
      <c r="D30">
        <v>1307</v>
      </c>
      <c r="E30" t="s">
        <v>166</v>
      </c>
      <c r="F30" t="s">
        <v>162</v>
      </c>
      <c r="G30">
        <v>7</v>
      </c>
      <c r="H30" t="s">
        <v>174</v>
      </c>
    </row>
    <row r="31" spans="1:8" x14ac:dyDescent="0.3">
      <c r="A31" t="s">
        <v>133</v>
      </c>
      <c r="B31" t="s">
        <v>40</v>
      </c>
      <c r="C31" t="s">
        <v>158</v>
      </c>
      <c r="D31">
        <v>1307</v>
      </c>
      <c r="E31" t="s">
        <v>166</v>
      </c>
      <c r="F31" t="s">
        <v>160</v>
      </c>
      <c r="G31">
        <v>7</v>
      </c>
      <c r="H31" t="s">
        <v>174</v>
      </c>
    </row>
    <row r="32" spans="1:8" x14ac:dyDescent="0.3">
      <c r="A32" t="s">
        <v>133</v>
      </c>
      <c r="B32" t="s">
        <v>39</v>
      </c>
      <c r="C32" t="s">
        <v>158</v>
      </c>
      <c r="D32">
        <v>12274</v>
      </c>
      <c r="E32" t="s">
        <v>161</v>
      </c>
      <c r="F32" t="s">
        <v>171</v>
      </c>
      <c r="G32">
        <v>7</v>
      </c>
      <c r="H32" t="s">
        <v>174</v>
      </c>
    </row>
    <row r="33" spans="1:8" x14ac:dyDescent="0.3">
      <c r="A33" t="s">
        <v>110</v>
      </c>
      <c r="B33" t="s">
        <v>42</v>
      </c>
      <c r="C33" t="s">
        <v>163</v>
      </c>
      <c r="D33">
        <v>14091</v>
      </c>
      <c r="E33" t="s">
        <v>161</v>
      </c>
      <c r="F33" t="s">
        <v>164</v>
      </c>
      <c r="G33">
        <v>3</v>
      </c>
      <c r="H33" t="s">
        <v>174</v>
      </c>
    </row>
    <row r="34" spans="1:8" x14ac:dyDescent="0.3">
      <c r="A34" t="s">
        <v>110</v>
      </c>
      <c r="B34" t="s">
        <v>42</v>
      </c>
      <c r="C34" t="s">
        <v>158</v>
      </c>
      <c r="D34">
        <v>14091</v>
      </c>
      <c r="E34" t="s">
        <v>167</v>
      </c>
      <c r="F34" t="s">
        <v>164</v>
      </c>
      <c r="G34">
        <v>3</v>
      </c>
      <c r="H34" t="s">
        <v>174</v>
      </c>
    </row>
    <row r="35" spans="1:8" x14ac:dyDescent="0.3">
      <c r="A35" t="s">
        <v>110</v>
      </c>
      <c r="B35" t="s">
        <v>42</v>
      </c>
      <c r="C35" t="s">
        <v>163</v>
      </c>
      <c r="D35">
        <v>14091</v>
      </c>
      <c r="E35" t="s">
        <v>166</v>
      </c>
      <c r="F35" t="s">
        <v>162</v>
      </c>
      <c r="G35">
        <v>3</v>
      </c>
      <c r="H35" t="s">
        <v>174</v>
      </c>
    </row>
    <row r="36" spans="1:8" x14ac:dyDescent="0.3">
      <c r="A36" t="s">
        <v>110</v>
      </c>
      <c r="B36" t="s">
        <v>42</v>
      </c>
      <c r="C36" t="s">
        <v>158</v>
      </c>
      <c r="D36">
        <v>14091</v>
      </c>
      <c r="E36" t="s">
        <v>161</v>
      </c>
      <c r="F36" t="s">
        <v>165</v>
      </c>
      <c r="G36">
        <v>3</v>
      </c>
      <c r="H36" t="s">
        <v>174</v>
      </c>
    </row>
    <row r="37" spans="1:8" x14ac:dyDescent="0.3">
      <c r="A37" t="s">
        <v>110</v>
      </c>
      <c r="B37" t="s">
        <v>39</v>
      </c>
      <c r="C37" t="s">
        <v>163</v>
      </c>
      <c r="D37">
        <v>14091</v>
      </c>
      <c r="E37" t="s">
        <v>159</v>
      </c>
      <c r="F37" t="s">
        <v>170</v>
      </c>
      <c r="G37">
        <v>3</v>
      </c>
      <c r="H37" t="s">
        <v>174</v>
      </c>
    </row>
    <row r="38" spans="1:8" x14ac:dyDescent="0.3">
      <c r="A38" t="s">
        <v>110</v>
      </c>
      <c r="B38" t="s">
        <v>39</v>
      </c>
      <c r="C38" t="s">
        <v>163</v>
      </c>
      <c r="D38">
        <v>14091</v>
      </c>
      <c r="E38" t="s">
        <v>166</v>
      </c>
      <c r="F38" t="s">
        <v>164</v>
      </c>
      <c r="G38">
        <v>3</v>
      </c>
      <c r="H38" t="s">
        <v>174</v>
      </c>
    </row>
    <row r="39" spans="1:8" x14ac:dyDescent="0.3">
      <c r="A39" t="s">
        <v>110</v>
      </c>
      <c r="B39" t="s">
        <v>39</v>
      </c>
      <c r="C39" t="s">
        <v>158</v>
      </c>
      <c r="D39">
        <v>14091</v>
      </c>
      <c r="E39" t="s">
        <v>159</v>
      </c>
      <c r="F39" t="s">
        <v>165</v>
      </c>
      <c r="G39">
        <v>3</v>
      </c>
      <c r="H39" t="s">
        <v>174</v>
      </c>
    </row>
    <row r="40" spans="1:8" x14ac:dyDescent="0.3">
      <c r="A40" t="s">
        <v>110</v>
      </c>
      <c r="B40" t="s">
        <v>39</v>
      </c>
      <c r="C40" t="s">
        <v>158</v>
      </c>
      <c r="D40">
        <v>14091</v>
      </c>
      <c r="E40" t="s">
        <v>167</v>
      </c>
      <c r="F40" t="s">
        <v>171</v>
      </c>
      <c r="G40">
        <v>3</v>
      </c>
      <c r="H40" t="s">
        <v>174</v>
      </c>
    </row>
    <row r="41" spans="1:8" x14ac:dyDescent="0.3">
      <c r="A41" t="s">
        <v>148</v>
      </c>
      <c r="B41" t="s">
        <v>39</v>
      </c>
      <c r="C41" t="s">
        <v>158</v>
      </c>
      <c r="D41">
        <v>12203</v>
      </c>
      <c r="E41" t="s">
        <v>168</v>
      </c>
      <c r="F41" t="s">
        <v>170</v>
      </c>
      <c r="G41">
        <v>3</v>
      </c>
      <c r="H41" t="s">
        <v>174</v>
      </c>
    </row>
    <row r="42" spans="1:8" x14ac:dyDescent="0.3">
      <c r="A42" t="s">
        <v>148</v>
      </c>
      <c r="B42" t="s">
        <v>42</v>
      </c>
      <c r="C42" t="s">
        <v>163</v>
      </c>
      <c r="D42">
        <v>12203</v>
      </c>
      <c r="E42" t="s">
        <v>161</v>
      </c>
      <c r="F42" t="s">
        <v>164</v>
      </c>
      <c r="G42">
        <v>3</v>
      </c>
      <c r="H42" t="s">
        <v>174</v>
      </c>
    </row>
    <row r="43" spans="1:8" x14ac:dyDescent="0.3">
      <c r="A43" t="s">
        <v>148</v>
      </c>
      <c r="B43" t="s">
        <v>39</v>
      </c>
      <c r="C43" t="s">
        <v>163</v>
      </c>
      <c r="D43">
        <v>12203</v>
      </c>
      <c r="E43" t="s">
        <v>161</v>
      </c>
      <c r="F43" t="s">
        <v>170</v>
      </c>
      <c r="G43">
        <v>3</v>
      </c>
      <c r="H43" t="s">
        <v>174</v>
      </c>
    </row>
    <row r="44" spans="1:8" x14ac:dyDescent="0.3">
      <c r="A44" t="s">
        <v>148</v>
      </c>
      <c r="B44" t="s">
        <v>42</v>
      </c>
      <c r="C44" t="s">
        <v>163</v>
      </c>
      <c r="D44">
        <v>12203</v>
      </c>
      <c r="E44" t="s">
        <v>167</v>
      </c>
      <c r="F44" t="s">
        <v>164</v>
      </c>
      <c r="G44">
        <v>3</v>
      </c>
      <c r="H44" t="s">
        <v>174</v>
      </c>
    </row>
    <row r="45" spans="1:8" x14ac:dyDescent="0.3">
      <c r="A45" t="s">
        <v>148</v>
      </c>
      <c r="B45" t="s">
        <v>42</v>
      </c>
      <c r="C45" t="s">
        <v>158</v>
      </c>
      <c r="D45">
        <v>12203</v>
      </c>
      <c r="E45" t="s">
        <v>167</v>
      </c>
      <c r="F45" t="s">
        <v>172</v>
      </c>
      <c r="G45">
        <v>3</v>
      </c>
      <c r="H45" t="s">
        <v>174</v>
      </c>
    </row>
    <row r="46" spans="1:8" x14ac:dyDescent="0.3">
      <c r="A46" t="s">
        <v>148</v>
      </c>
      <c r="B46" t="s">
        <v>39</v>
      </c>
      <c r="C46" t="s">
        <v>163</v>
      </c>
      <c r="D46">
        <v>12203</v>
      </c>
      <c r="E46" t="s">
        <v>161</v>
      </c>
      <c r="F46" t="s">
        <v>171</v>
      </c>
      <c r="G46">
        <v>3</v>
      </c>
      <c r="H46" t="s">
        <v>174</v>
      </c>
    </row>
    <row r="47" spans="1:8" x14ac:dyDescent="0.3">
      <c r="A47" t="s">
        <v>148</v>
      </c>
      <c r="B47" t="s">
        <v>39</v>
      </c>
      <c r="C47" t="s">
        <v>158</v>
      </c>
      <c r="D47">
        <v>12203</v>
      </c>
      <c r="E47" t="s">
        <v>166</v>
      </c>
      <c r="F47" t="s">
        <v>170</v>
      </c>
      <c r="G47">
        <v>3</v>
      </c>
      <c r="H47" t="s">
        <v>174</v>
      </c>
    </row>
    <row r="48" spans="1:8" x14ac:dyDescent="0.3">
      <c r="A48" t="s">
        <v>118</v>
      </c>
      <c r="B48" t="s">
        <v>39</v>
      </c>
      <c r="C48" t="s">
        <v>163</v>
      </c>
      <c r="D48">
        <v>14642</v>
      </c>
      <c r="E48" t="s">
        <v>161</v>
      </c>
      <c r="F48" t="s">
        <v>164</v>
      </c>
      <c r="G48">
        <v>3</v>
      </c>
      <c r="H48" t="s">
        <v>174</v>
      </c>
    </row>
    <row r="49" spans="1:8" x14ac:dyDescent="0.3">
      <c r="A49" t="s">
        <v>118</v>
      </c>
      <c r="B49" t="s">
        <v>39</v>
      </c>
      <c r="C49" t="s">
        <v>158</v>
      </c>
      <c r="D49">
        <v>14642</v>
      </c>
      <c r="E49" t="s">
        <v>159</v>
      </c>
      <c r="F49" t="s">
        <v>169</v>
      </c>
      <c r="G49">
        <v>3</v>
      </c>
      <c r="H49" t="s">
        <v>174</v>
      </c>
    </row>
    <row r="50" spans="1:8" x14ac:dyDescent="0.3">
      <c r="A50" t="s">
        <v>118</v>
      </c>
      <c r="B50" t="s">
        <v>40</v>
      </c>
      <c r="C50" t="s">
        <v>158</v>
      </c>
      <c r="D50">
        <v>14642</v>
      </c>
      <c r="E50" t="s">
        <v>168</v>
      </c>
      <c r="F50" t="s">
        <v>169</v>
      </c>
      <c r="G50">
        <v>3</v>
      </c>
      <c r="H50" t="s">
        <v>174</v>
      </c>
    </row>
    <row r="51" spans="1:8" x14ac:dyDescent="0.3">
      <c r="A51" t="s">
        <v>118</v>
      </c>
      <c r="B51" t="s">
        <v>39</v>
      </c>
      <c r="C51" t="s">
        <v>158</v>
      </c>
      <c r="D51">
        <v>14642</v>
      </c>
      <c r="E51" t="s">
        <v>161</v>
      </c>
      <c r="F51" t="s">
        <v>171</v>
      </c>
      <c r="G51">
        <v>3</v>
      </c>
      <c r="H51" t="s">
        <v>174</v>
      </c>
    </row>
    <row r="52" spans="1:8" x14ac:dyDescent="0.3">
      <c r="A52" t="s">
        <v>118</v>
      </c>
      <c r="B52" t="s">
        <v>39</v>
      </c>
      <c r="C52" t="s">
        <v>158</v>
      </c>
      <c r="D52">
        <v>14472</v>
      </c>
      <c r="E52" t="s">
        <v>168</v>
      </c>
      <c r="F52" t="s">
        <v>172</v>
      </c>
      <c r="G52">
        <v>3</v>
      </c>
      <c r="H52" t="s">
        <v>174</v>
      </c>
    </row>
    <row r="53" spans="1:8" x14ac:dyDescent="0.3">
      <c r="A53" t="s">
        <v>118</v>
      </c>
      <c r="B53" t="s">
        <v>39</v>
      </c>
      <c r="C53" t="s">
        <v>163</v>
      </c>
      <c r="D53">
        <v>14642</v>
      </c>
      <c r="E53" t="s">
        <v>166</v>
      </c>
      <c r="F53" t="s">
        <v>160</v>
      </c>
      <c r="G53">
        <v>3</v>
      </c>
      <c r="H53" t="s">
        <v>174</v>
      </c>
    </row>
    <row r="54" spans="1:8" x14ac:dyDescent="0.3">
      <c r="A54" t="s">
        <v>118</v>
      </c>
      <c r="B54" t="s">
        <v>39</v>
      </c>
      <c r="C54" t="s">
        <v>163</v>
      </c>
      <c r="D54">
        <v>14642</v>
      </c>
      <c r="E54" t="s">
        <v>159</v>
      </c>
      <c r="F54" t="s">
        <v>172</v>
      </c>
      <c r="G54">
        <v>3</v>
      </c>
      <c r="H54" t="s">
        <v>174</v>
      </c>
    </row>
    <row r="55" spans="1:8" x14ac:dyDescent="0.3">
      <c r="A55" t="s">
        <v>118</v>
      </c>
      <c r="B55" t="s">
        <v>40</v>
      </c>
      <c r="C55" t="s">
        <v>163</v>
      </c>
      <c r="D55">
        <v>14642</v>
      </c>
      <c r="E55" t="s">
        <v>166</v>
      </c>
      <c r="F55" t="s">
        <v>171</v>
      </c>
      <c r="G55">
        <v>3</v>
      </c>
      <c r="H55" t="s">
        <v>174</v>
      </c>
    </row>
    <row r="56" spans="1:8" x14ac:dyDescent="0.3">
      <c r="A56" t="s">
        <v>134</v>
      </c>
      <c r="B56" t="s">
        <v>39</v>
      </c>
      <c r="C56" t="s">
        <v>158</v>
      </c>
      <c r="D56">
        <v>130</v>
      </c>
      <c r="E56" t="s">
        <v>159</v>
      </c>
      <c r="F56" t="s">
        <v>172</v>
      </c>
      <c r="G56">
        <v>5</v>
      </c>
      <c r="H56" t="s">
        <v>174</v>
      </c>
    </row>
    <row r="57" spans="1:8" x14ac:dyDescent="0.3">
      <c r="A57" t="s">
        <v>134</v>
      </c>
      <c r="B57" t="s">
        <v>39</v>
      </c>
      <c r="C57" t="s">
        <v>158</v>
      </c>
      <c r="D57">
        <v>14776</v>
      </c>
      <c r="E57" t="s">
        <v>161</v>
      </c>
      <c r="F57" t="s">
        <v>162</v>
      </c>
      <c r="G57">
        <v>5</v>
      </c>
      <c r="H57" t="s">
        <v>174</v>
      </c>
    </row>
    <row r="58" spans="1:8" x14ac:dyDescent="0.3">
      <c r="A58" t="s">
        <v>135</v>
      </c>
      <c r="B58" t="s">
        <v>39</v>
      </c>
      <c r="C58" t="s">
        <v>158</v>
      </c>
      <c r="D58">
        <v>14472</v>
      </c>
      <c r="E58" t="s">
        <v>167</v>
      </c>
      <c r="F58" t="s">
        <v>165</v>
      </c>
      <c r="G58">
        <v>5</v>
      </c>
      <c r="H58" t="s">
        <v>174</v>
      </c>
    </row>
    <row r="59" spans="1:8" x14ac:dyDescent="0.3">
      <c r="A59" t="s">
        <v>135</v>
      </c>
      <c r="B59" t="s">
        <v>39</v>
      </c>
      <c r="C59" t="s">
        <v>158</v>
      </c>
      <c r="D59">
        <v>14472</v>
      </c>
      <c r="E59" t="s">
        <v>166</v>
      </c>
      <c r="F59" t="s">
        <v>169</v>
      </c>
      <c r="G59">
        <v>5</v>
      </c>
      <c r="H59" t="s">
        <v>174</v>
      </c>
    </row>
    <row r="60" spans="1:8" x14ac:dyDescent="0.3">
      <c r="A60" t="s">
        <v>135</v>
      </c>
      <c r="B60" t="s">
        <v>40</v>
      </c>
      <c r="C60" t="s">
        <v>158</v>
      </c>
      <c r="D60">
        <v>14472</v>
      </c>
      <c r="E60" t="s">
        <v>167</v>
      </c>
      <c r="F60" t="s">
        <v>172</v>
      </c>
      <c r="G60">
        <v>5</v>
      </c>
      <c r="H60" t="s">
        <v>174</v>
      </c>
    </row>
    <row r="61" spans="1:8" x14ac:dyDescent="0.3">
      <c r="A61" t="s">
        <v>135</v>
      </c>
      <c r="B61" t="s">
        <v>39</v>
      </c>
      <c r="C61" t="s">
        <v>158</v>
      </c>
      <c r="D61">
        <v>14472</v>
      </c>
      <c r="E61" t="s">
        <v>161</v>
      </c>
      <c r="F61" t="s">
        <v>164</v>
      </c>
      <c r="G61">
        <v>5</v>
      </c>
      <c r="H61" t="s">
        <v>174</v>
      </c>
    </row>
    <row r="62" spans="1:8" x14ac:dyDescent="0.3">
      <c r="A62" t="s">
        <v>139</v>
      </c>
      <c r="B62" t="s">
        <v>39</v>
      </c>
      <c r="C62" t="s">
        <v>158</v>
      </c>
      <c r="D62">
        <v>11792</v>
      </c>
      <c r="E62" t="s">
        <v>166</v>
      </c>
      <c r="F62" t="s">
        <v>164</v>
      </c>
      <c r="G62">
        <v>7</v>
      </c>
      <c r="H62" t="s">
        <v>174</v>
      </c>
    </row>
    <row r="63" spans="1:8" x14ac:dyDescent="0.3">
      <c r="A63" t="s">
        <v>139</v>
      </c>
      <c r="B63" t="s">
        <v>39</v>
      </c>
      <c r="C63" t="s">
        <v>158</v>
      </c>
      <c r="D63">
        <v>11792</v>
      </c>
      <c r="E63" t="s">
        <v>168</v>
      </c>
      <c r="F63" t="s">
        <v>170</v>
      </c>
      <c r="G63">
        <v>7</v>
      </c>
      <c r="H63" t="s">
        <v>174</v>
      </c>
    </row>
    <row r="64" spans="1:8" x14ac:dyDescent="0.3">
      <c r="A64" t="s">
        <v>139</v>
      </c>
      <c r="B64" t="s">
        <v>39</v>
      </c>
      <c r="C64" t="s">
        <v>158</v>
      </c>
      <c r="D64">
        <v>11792</v>
      </c>
      <c r="E64" t="s">
        <v>167</v>
      </c>
      <c r="F64" t="s">
        <v>160</v>
      </c>
      <c r="G64">
        <v>7</v>
      </c>
      <c r="H64" t="s">
        <v>174</v>
      </c>
    </row>
    <row r="65" spans="1:8" x14ac:dyDescent="0.3">
      <c r="A65" t="s">
        <v>139</v>
      </c>
      <c r="B65" t="s">
        <v>39</v>
      </c>
      <c r="C65" t="s">
        <v>158</v>
      </c>
      <c r="D65">
        <v>11792</v>
      </c>
      <c r="E65" t="s">
        <v>166</v>
      </c>
      <c r="F65" t="s">
        <v>160</v>
      </c>
      <c r="G65">
        <v>7</v>
      </c>
      <c r="H65" t="s">
        <v>174</v>
      </c>
    </row>
    <row r="66" spans="1:8" x14ac:dyDescent="0.3">
      <c r="A66" t="s">
        <v>140</v>
      </c>
      <c r="B66" t="s">
        <v>40</v>
      </c>
      <c r="C66" t="s">
        <v>158</v>
      </c>
      <c r="D66">
        <v>1307</v>
      </c>
      <c r="E66" t="s">
        <v>161</v>
      </c>
      <c r="F66" t="s">
        <v>162</v>
      </c>
      <c r="G66">
        <v>1</v>
      </c>
      <c r="H66" t="s">
        <v>174</v>
      </c>
    </row>
    <row r="67" spans="1:8" x14ac:dyDescent="0.3">
      <c r="A67" t="s">
        <v>140</v>
      </c>
      <c r="B67" t="s">
        <v>39</v>
      </c>
      <c r="C67" t="s">
        <v>163</v>
      </c>
      <c r="D67">
        <v>1307</v>
      </c>
      <c r="E67" t="s">
        <v>167</v>
      </c>
      <c r="F67" t="s">
        <v>165</v>
      </c>
      <c r="G67">
        <v>1</v>
      </c>
      <c r="H67" t="s">
        <v>174</v>
      </c>
    </row>
    <row r="68" spans="1:8" x14ac:dyDescent="0.3">
      <c r="A68" t="s">
        <v>140</v>
      </c>
      <c r="B68" t="s">
        <v>39</v>
      </c>
      <c r="C68" t="s">
        <v>163</v>
      </c>
      <c r="D68">
        <v>1307</v>
      </c>
      <c r="E68" t="s">
        <v>167</v>
      </c>
      <c r="F68" t="s">
        <v>162</v>
      </c>
      <c r="G68">
        <v>1</v>
      </c>
      <c r="H68" t="s">
        <v>174</v>
      </c>
    </row>
    <row r="69" spans="1:8" x14ac:dyDescent="0.3">
      <c r="A69" t="s">
        <v>140</v>
      </c>
      <c r="B69" t="s">
        <v>39</v>
      </c>
      <c r="C69" t="s">
        <v>158</v>
      </c>
      <c r="D69">
        <v>1307</v>
      </c>
      <c r="E69" t="s">
        <v>168</v>
      </c>
      <c r="F69" t="s">
        <v>169</v>
      </c>
      <c r="G69">
        <v>1</v>
      </c>
      <c r="H69" t="s">
        <v>174</v>
      </c>
    </row>
    <row r="70" spans="1:8" x14ac:dyDescent="0.3">
      <c r="A70" t="s">
        <v>140</v>
      </c>
      <c r="B70" t="s">
        <v>40</v>
      </c>
      <c r="C70" t="s">
        <v>163</v>
      </c>
      <c r="D70">
        <v>1307</v>
      </c>
      <c r="E70" t="s">
        <v>168</v>
      </c>
      <c r="F70" t="s">
        <v>169</v>
      </c>
      <c r="G70">
        <v>1</v>
      </c>
      <c r="H70" t="s">
        <v>174</v>
      </c>
    </row>
    <row r="71" spans="1:8" x14ac:dyDescent="0.3">
      <c r="A71" t="s">
        <v>140</v>
      </c>
      <c r="B71" t="s">
        <v>40</v>
      </c>
      <c r="C71" t="s">
        <v>158</v>
      </c>
      <c r="D71">
        <v>1307</v>
      </c>
      <c r="E71" t="s">
        <v>168</v>
      </c>
      <c r="F71" t="s">
        <v>162</v>
      </c>
      <c r="G71">
        <v>1</v>
      </c>
      <c r="H71" t="s">
        <v>174</v>
      </c>
    </row>
    <row r="72" spans="1:8" x14ac:dyDescent="0.3">
      <c r="A72" t="s">
        <v>140</v>
      </c>
      <c r="B72" t="s">
        <v>40</v>
      </c>
      <c r="C72" t="s">
        <v>163</v>
      </c>
      <c r="D72">
        <v>1307</v>
      </c>
      <c r="E72" t="s">
        <v>168</v>
      </c>
      <c r="F72" t="s">
        <v>164</v>
      </c>
      <c r="G72">
        <v>1</v>
      </c>
      <c r="H72" t="s">
        <v>174</v>
      </c>
    </row>
    <row r="73" spans="1:8" x14ac:dyDescent="0.3">
      <c r="A73" t="s">
        <v>140</v>
      </c>
      <c r="B73" t="s">
        <v>39</v>
      </c>
      <c r="C73" t="s">
        <v>158</v>
      </c>
      <c r="D73">
        <v>1307</v>
      </c>
      <c r="E73" t="s">
        <v>168</v>
      </c>
      <c r="F73" t="s">
        <v>172</v>
      </c>
      <c r="G73">
        <v>1</v>
      </c>
      <c r="H73" t="s">
        <v>174</v>
      </c>
    </row>
    <row r="74" spans="1:8" x14ac:dyDescent="0.3">
      <c r="A74" t="s">
        <v>117</v>
      </c>
      <c r="B74" t="s">
        <v>40</v>
      </c>
      <c r="C74" t="s">
        <v>158</v>
      </c>
      <c r="D74">
        <v>14776</v>
      </c>
      <c r="E74" t="s">
        <v>166</v>
      </c>
      <c r="F74" t="s">
        <v>162</v>
      </c>
      <c r="G74">
        <v>1</v>
      </c>
      <c r="H74" t="s">
        <v>174</v>
      </c>
    </row>
    <row r="75" spans="1:8" x14ac:dyDescent="0.3">
      <c r="A75" t="s">
        <v>117</v>
      </c>
      <c r="B75" t="s">
        <v>39</v>
      </c>
      <c r="C75" t="s">
        <v>163</v>
      </c>
      <c r="D75">
        <v>14525</v>
      </c>
      <c r="E75" t="s">
        <v>166</v>
      </c>
      <c r="F75" t="s">
        <v>171</v>
      </c>
      <c r="G75">
        <v>1</v>
      </c>
      <c r="H75" t="s">
        <v>174</v>
      </c>
    </row>
    <row r="76" spans="1:8" x14ac:dyDescent="0.3">
      <c r="A76" t="s">
        <v>117</v>
      </c>
      <c r="B76" t="s">
        <v>39</v>
      </c>
      <c r="C76" t="s">
        <v>158</v>
      </c>
      <c r="D76">
        <v>13034</v>
      </c>
      <c r="E76" t="s">
        <v>167</v>
      </c>
      <c r="F76" t="s">
        <v>171</v>
      </c>
      <c r="G76">
        <v>1</v>
      </c>
      <c r="H76" t="s">
        <v>174</v>
      </c>
    </row>
    <row r="77" spans="1:8" x14ac:dyDescent="0.3">
      <c r="A77" t="s">
        <v>117</v>
      </c>
      <c r="B77" t="s">
        <v>40</v>
      </c>
      <c r="C77" t="s">
        <v>158</v>
      </c>
      <c r="D77">
        <v>11785</v>
      </c>
      <c r="E77" t="s">
        <v>161</v>
      </c>
      <c r="F77" t="s">
        <v>165</v>
      </c>
      <c r="G77">
        <v>1</v>
      </c>
      <c r="H77" t="s">
        <v>174</v>
      </c>
    </row>
    <row r="78" spans="1:8" x14ac:dyDescent="0.3">
      <c r="A78" t="s">
        <v>117</v>
      </c>
      <c r="B78" t="s">
        <v>39</v>
      </c>
      <c r="C78" t="s">
        <v>163</v>
      </c>
      <c r="D78">
        <v>13034</v>
      </c>
      <c r="E78" t="s">
        <v>166</v>
      </c>
      <c r="F78" t="s">
        <v>171</v>
      </c>
      <c r="G78">
        <v>1</v>
      </c>
      <c r="H78" t="s">
        <v>174</v>
      </c>
    </row>
    <row r="79" spans="1:8" x14ac:dyDescent="0.3">
      <c r="A79" t="s">
        <v>117</v>
      </c>
      <c r="B79" t="s">
        <v>40</v>
      </c>
      <c r="C79" t="s">
        <v>163</v>
      </c>
      <c r="D79">
        <v>11785</v>
      </c>
      <c r="E79" t="s">
        <v>166</v>
      </c>
      <c r="F79" t="s">
        <v>172</v>
      </c>
      <c r="G79">
        <v>1</v>
      </c>
      <c r="H79" t="s">
        <v>174</v>
      </c>
    </row>
    <row r="80" spans="1:8" x14ac:dyDescent="0.3">
      <c r="A80" t="s">
        <v>117</v>
      </c>
      <c r="B80" t="s">
        <v>40</v>
      </c>
      <c r="C80" t="s">
        <v>163</v>
      </c>
      <c r="D80">
        <v>13034</v>
      </c>
      <c r="E80" t="s">
        <v>159</v>
      </c>
      <c r="F80" t="s">
        <v>170</v>
      </c>
      <c r="G80">
        <v>1</v>
      </c>
      <c r="H80" t="s">
        <v>174</v>
      </c>
    </row>
    <row r="81" spans="1:8" x14ac:dyDescent="0.3">
      <c r="A81" t="s">
        <v>117</v>
      </c>
      <c r="B81" t="s">
        <v>39</v>
      </c>
      <c r="C81" t="s">
        <v>158</v>
      </c>
      <c r="D81">
        <v>11785</v>
      </c>
      <c r="E81" t="s">
        <v>161</v>
      </c>
      <c r="F81" t="s">
        <v>169</v>
      </c>
      <c r="G81">
        <v>1</v>
      </c>
      <c r="H81" t="s">
        <v>174</v>
      </c>
    </row>
    <row r="82" spans="1:8" x14ac:dyDescent="0.3">
      <c r="A82" t="s">
        <v>138</v>
      </c>
      <c r="B82" t="s">
        <v>39</v>
      </c>
      <c r="C82" t="s">
        <v>158</v>
      </c>
      <c r="D82">
        <v>11792</v>
      </c>
      <c r="E82" t="s">
        <v>167</v>
      </c>
      <c r="F82" t="s">
        <v>169</v>
      </c>
      <c r="G82">
        <v>1</v>
      </c>
      <c r="H82" t="s">
        <v>174</v>
      </c>
    </row>
    <row r="83" spans="1:8" x14ac:dyDescent="0.3">
      <c r="A83" t="s">
        <v>138</v>
      </c>
      <c r="B83" t="s">
        <v>39</v>
      </c>
      <c r="C83" t="s">
        <v>158</v>
      </c>
      <c r="D83">
        <v>11792</v>
      </c>
      <c r="E83" t="s">
        <v>159</v>
      </c>
      <c r="F83" t="s">
        <v>160</v>
      </c>
      <c r="G83">
        <v>1</v>
      </c>
      <c r="H83" t="s">
        <v>174</v>
      </c>
    </row>
    <row r="84" spans="1:8" x14ac:dyDescent="0.3">
      <c r="A84" t="s">
        <v>138</v>
      </c>
      <c r="B84" t="s">
        <v>39</v>
      </c>
      <c r="C84" t="s">
        <v>163</v>
      </c>
      <c r="D84">
        <v>11792</v>
      </c>
      <c r="E84" t="s">
        <v>167</v>
      </c>
      <c r="F84" t="s">
        <v>172</v>
      </c>
      <c r="G84">
        <v>1</v>
      </c>
      <c r="H84" t="s">
        <v>174</v>
      </c>
    </row>
    <row r="85" spans="1:8" x14ac:dyDescent="0.3">
      <c r="A85" t="s">
        <v>138</v>
      </c>
      <c r="B85" t="s">
        <v>39</v>
      </c>
      <c r="C85" t="s">
        <v>163</v>
      </c>
      <c r="D85">
        <v>11792</v>
      </c>
      <c r="E85" t="s">
        <v>167</v>
      </c>
      <c r="F85" t="s">
        <v>160</v>
      </c>
      <c r="G85">
        <v>1</v>
      </c>
      <c r="H85" t="s">
        <v>174</v>
      </c>
    </row>
    <row r="86" spans="1:8" x14ac:dyDescent="0.3">
      <c r="A86" t="s">
        <v>138</v>
      </c>
      <c r="B86" t="s">
        <v>39</v>
      </c>
      <c r="C86" t="s">
        <v>158</v>
      </c>
      <c r="D86">
        <v>11792</v>
      </c>
      <c r="E86" t="s">
        <v>168</v>
      </c>
      <c r="F86" t="s">
        <v>170</v>
      </c>
      <c r="G86">
        <v>1</v>
      </c>
      <c r="H86" t="s">
        <v>174</v>
      </c>
    </row>
    <row r="87" spans="1:8" x14ac:dyDescent="0.3">
      <c r="A87" t="s">
        <v>138</v>
      </c>
      <c r="B87" t="s">
        <v>39</v>
      </c>
      <c r="C87" t="s">
        <v>163</v>
      </c>
      <c r="D87">
        <v>11792</v>
      </c>
      <c r="E87" t="s">
        <v>167</v>
      </c>
      <c r="F87" t="s">
        <v>162</v>
      </c>
      <c r="G87">
        <v>1</v>
      </c>
      <c r="H87" t="s">
        <v>174</v>
      </c>
    </row>
    <row r="88" spans="1:8" x14ac:dyDescent="0.3">
      <c r="A88" t="s">
        <v>138</v>
      </c>
      <c r="B88" t="s">
        <v>39</v>
      </c>
      <c r="C88" t="s">
        <v>158</v>
      </c>
      <c r="D88">
        <v>11792</v>
      </c>
      <c r="E88" t="s">
        <v>168</v>
      </c>
      <c r="F88" t="s">
        <v>160</v>
      </c>
      <c r="G88">
        <v>1</v>
      </c>
      <c r="H88" t="s">
        <v>174</v>
      </c>
    </row>
    <row r="89" spans="1:8" x14ac:dyDescent="0.3">
      <c r="A89" t="s">
        <v>138</v>
      </c>
      <c r="B89" t="s">
        <v>39</v>
      </c>
      <c r="C89" t="s">
        <v>163</v>
      </c>
      <c r="D89">
        <v>11792</v>
      </c>
      <c r="E89" t="s">
        <v>168</v>
      </c>
      <c r="F89" t="s">
        <v>160</v>
      </c>
      <c r="G89">
        <v>1</v>
      </c>
      <c r="H89" t="s">
        <v>174</v>
      </c>
    </row>
    <row r="90" spans="1:8" x14ac:dyDescent="0.3">
      <c r="A90" t="s">
        <v>137</v>
      </c>
      <c r="B90" t="s">
        <v>39</v>
      </c>
      <c r="C90" t="s">
        <v>163</v>
      </c>
      <c r="D90">
        <v>13034</v>
      </c>
      <c r="E90" t="s">
        <v>159</v>
      </c>
      <c r="F90" t="s">
        <v>169</v>
      </c>
      <c r="G90">
        <v>1</v>
      </c>
      <c r="H90" t="s">
        <v>174</v>
      </c>
    </row>
    <row r="91" spans="1:8" x14ac:dyDescent="0.3">
      <c r="A91" t="s">
        <v>137</v>
      </c>
      <c r="B91" t="s">
        <v>42</v>
      </c>
      <c r="C91" t="s">
        <v>158</v>
      </c>
      <c r="D91">
        <v>130</v>
      </c>
      <c r="E91" t="s">
        <v>168</v>
      </c>
      <c r="F91" t="s">
        <v>164</v>
      </c>
      <c r="G91">
        <v>1</v>
      </c>
      <c r="H91" t="s">
        <v>174</v>
      </c>
    </row>
    <row r="92" spans="1:8" x14ac:dyDescent="0.3">
      <c r="A92" t="s">
        <v>137</v>
      </c>
      <c r="B92" t="s">
        <v>42</v>
      </c>
      <c r="C92" t="s">
        <v>158</v>
      </c>
      <c r="D92">
        <v>130</v>
      </c>
      <c r="E92" t="s">
        <v>168</v>
      </c>
      <c r="F92" t="s">
        <v>169</v>
      </c>
      <c r="G92">
        <v>1</v>
      </c>
      <c r="H92" t="s">
        <v>174</v>
      </c>
    </row>
    <row r="93" spans="1:8" x14ac:dyDescent="0.3">
      <c r="A93" t="s">
        <v>137</v>
      </c>
      <c r="B93" t="s">
        <v>39</v>
      </c>
      <c r="C93" t="s">
        <v>158</v>
      </c>
      <c r="D93">
        <v>13034</v>
      </c>
      <c r="E93" t="s">
        <v>167</v>
      </c>
      <c r="F93" t="s">
        <v>162</v>
      </c>
      <c r="G93">
        <v>1</v>
      </c>
      <c r="H93" t="s">
        <v>174</v>
      </c>
    </row>
    <row r="94" spans="1:8" x14ac:dyDescent="0.3">
      <c r="A94" t="s">
        <v>137</v>
      </c>
      <c r="B94" t="s">
        <v>39</v>
      </c>
      <c r="C94" t="s">
        <v>163</v>
      </c>
      <c r="D94">
        <v>13034</v>
      </c>
      <c r="E94" t="s">
        <v>166</v>
      </c>
      <c r="F94" t="s">
        <v>170</v>
      </c>
      <c r="G94">
        <v>1</v>
      </c>
      <c r="H94" t="s">
        <v>174</v>
      </c>
    </row>
    <row r="95" spans="1:8" x14ac:dyDescent="0.3">
      <c r="A95" t="s">
        <v>137</v>
      </c>
      <c r="B95" t="s">
        <v>42</v>
      </c>
      <c r="C95" t="s">
        <v>163</v>
      </c>
      <c r="D95">
        <v>130</v>
      </c>
      <c r="E95" t="s">
        <v>166</v>
      </c>
      <c r="F95" t="s">
        <v>171</v>
      </c>
      <c r="G95">
        <v>1</v>
      </c>
      <c r="H95" t="s">
        <v>174</v>
      </c>
    </row>
    <row r="96" spans="1:8" x14ac:dyDescent="0.3">
      <c r="A96" t="s">
        <v>137</v>
      </c>
      <c r="B96" t="s">
        <v>39</v>
      </c>
      <c r="C96" t="s">
        <v>158</v>
      </c>
      <c r="D96">
        <v>130</v>
      </c>
      <c r="E96" t="s">
        <v>168</v>
      </c>
      <c r="F96" t="s">
        <v>172</v>
      </c>
      <c r="G96">
        <v>1</v>
      </c>
      <c r="H96" t="s">
        <v>174</v>
      </c>
    </row>
    <row r="97" spans="1:11" x14ac:dyDescent="0.3">
      <c r="A97" t="s">
        <v>137</v>
      </c>
      <c r="B97" t="s">
        <v>42</v>
      </c>
      <c r="C97" t="s">
        <v>163</v>
      </c>
      <c r="D97">
        <v>13034</v>
      </c>
      <c r="E97" t="s">
        <v>167</v>
      </c>
      <c r="F97" t="s">
        <v>171</v>
      </c>
      <c r="G97">
        <v>1</v>
      </c>
      <c r="H97" t="s">
        <v>174</v>
      </c>
    </row>
    <row r="98" spans="1:11" x14ac:dyDescent="0.3">
      <c r="A98" t="s">
        <v>136</v>
      </c>
      <c r="B98" t="s">
        <v>40</v>
      </c>
      <c r="C98" t="s">
        <v>158</v>
      </c>
      <c r="D98">
        <v>13034</v>
      </c>
      <c r="E98" t="s">
        <v>168</v>
      </c>
      <c r="F98" t="s">
        <v>169</v>
      </c>
      <c r="G98">
        <v>3</v>
      </c>
      <c r="H98" t="s">
        <v>174</v>
      </c>
    </row>
    <row r="99" spans="1:11" x14ac:dyDescent="0.3">
      <c r="A99" t="s">
        <v>136</v>
      </c>
      <c r="B99" t="s">
        <v>40</v>
      </c>
      <c r="C99" t="s">
        <v>158</v>
      </c>
      <c r="D99">
        <v>13034</v>
      </c>
      <c r="E99" t="s">
        <v>167</v>
      </c>
      <c r="F99" t="s">
        <v>162</v>
      </c>
      <c r="G99">
        <v>3</v>
      </c>
      <c r="H99" t="s">
        <v>174</v>
      </c>
    </row>
    <row r="100" spans="1:11" x14ac:dyDescent="0.3">
      <c r="A100" t="s">
        <v>136</v>
      </c>
      <c r="B100" t="s">
        <v>40</v>
      </c>
      <c r="C100" t="s">
        <v>163</v>
      </c>
      <c r="D100">
        <v>14472</v>
      </c>
      <c r="E100" t="s">
        <v>166</v>
      </c>
      <c r="F100" t="s">
        <v>165</v>
      </c>
      <c r="G100">
        <v>3</v>
      </c>
      <c r="H100" t="s">
        <v>174</v>
      </c>
    </row>
    <row r="101" spans="1:11" x14ac:dyDescent="0.3">
      <c r="A101" t="s">
        <v>136</v>
      </c>
      <c r="B101" t="s">
        <v>39</v>
      </c>
      <c r="C101" t="s">
        <v>163</v>
      </c>
      <c r="D101">
        <v>13034</v>
      </c>
      <c r="E101" t="s">
        <v>166</v>
      </c>
      <c r="F101" t="s">
        <v>165</v>
      </c>
      <c r="G101">
        <v>3</v>
      </c>
      <c r="H101" t="s">
        <v>174</v>
      </c>
    </row>
    <row r="102" spans="1:11" x14ac:dyDescent="0.3">
      <c r="A102" t="s">
        <v>136</v>
      </c>
      <c r="B102" t="s">
        <v>39</v>
      </c>
      <c r="C102" t="s">
        <v>158</v>
      </c>
      <c r="D102">
        <v>13034</v>
      </c>
      <c r="E102" t="s">
        <v>166</v>
      </c>
      <c r="F102" t="s">
        <v>171</v>
      </c>
      <c r="G102">
        <v>3</v>
      </c>
      <c r="H102" t="s">
        <v>174</v>
      </c>
    </row>
    <row r="103" spans="1:11" x14ac:dyDescent="0.3">
      <c r="A103" t="s">
        <v>136</v>
      </c>
      <c r="B103" t="s">
        <v>40</v>
      </c>
      <c r="C103" t="s">
        <v>163</v>
      </c>
      <c r="D103">
        <v>14472</v>
      </c>
      <c r="E103" t="s">
        <v>159</v>
      </c>
      <c r="F103" t="s">
        <v>165</v>
      </c>
      <c r="G103">
        <v>3</v>
      </c>
      <c r="H103" t="s">
        <v>174</v>
      </c>
      <c r="K103">
        <f>1/(1+2)</f>
        <v>0.33333333333333331</v>
      </c>
    </row>
    <row r="104" spans="1:11" x14ac:dyDescent="0.3">
      <c r="A104" t="s">
        <v>136</v>
      </c>
      <c r="B104" t="s">
        <v>39</v>
      </c>
      <c r="C104" t="s">
        <v>163</v>
      </c>
      <c r="D104">
        <v>13034</v>
      </c>
      <c r="E104" t="s">
        <v>159</v>
      </c>
      <c r="F104" t="s">
        <v>172</v>
      </c>
      <c r="G104">
        <v>3</v>
      </c>
      <c r="H104" t="s">
        <v>174</v>
      </c>
    </row>
    <row r="105" spans="1:11" x14ac:dyDescent="0.3">
      <c r="A105" t="s">
        <v>136</v>
      </c>
      <c r="B105" t="s">
        <v>39</v>
      </c>
      <c r="C105" t="s">
        <v>158</v>
      </c>
      <c r="D105">
        <v>13034</v>
      </c>
      <c r="E105" t="s">
        <v>159</v>
      </c>
      <c r="F105" t="s">
        <v>169</v>
      </c>
      <c r="G105">
        <v>3</v>
      </c>
      <c r="H105" t="s">
        <v>174</v>
      </c>
    </row>
    <row r="106" spans="1:11" x14ac:dyDescent="0.3">
      <c r="A106" t="s">
        <v>107</v>
      </c>
      <c r="B106" t="s">
        <v>40</v>
      </c>
      <c r="C106" t="s">
        <v>163</v>
      </c>
      <c r="D106">
        <v>14642</v>
      </c>
      <c r="E106" t="s">
        <v>159</v>
      </c>
      <c r="F106" t="s">
        <v>165</v>
      </c>
      <c r="G106">
        <v>3</v>
      </c>
      <c r="H106" t="s">
        <v>174</v>
      </c>
    </row>
    <row r="107" spans="1:11" x14ac:dyDescent="0.3">
      <c r="A107" t="s">
        <v>107</v>
      </c>
      <c r="B107" t="s">
        <v>40</v>
      </c>
      <c r="C107" t="s">
        <v>163</v>
      </c>
      <c r="D107">
        <v>14642</v>
      </c>
      <c r="E107" t="s">
        <v>167</v>
      </c>
      <c r="F107" t="s">
        <v>172</v>
      </c>
      <c r="G107">
        <v>3</v>
      </c>
      <c r="H107" t="s">
        <v>174</v>
      </c>
    </row>
    <row r="108" spans="1:11" x14ac:dyDescent="0.3">
      <c r="A108" t="s">
        <v>107</v>
      </c>
      <c r="B108" t="s">
        <v>40</v>
      </c>
      <c r="C108" t="s">
        <v>158</v>
      </c>
      <c r="D108">
        <v>14642</v>
      </c>
      <c r="E108" t="s">
        <v>167</v>
      </c>
      <c r="F108" t="s">
        <v>162</v>
      </c>
      <c r="G108">
        <v>3</v>
      </c>
      <c r="H108" t="s">
        <v>174</v>
      </c>
    </row>
    <row r="109" spans="1:11" x14ac:dyDescent="0.3">
      <c r="A109" t="s">
        <v>107</v>
      </c>
      <c r="B109" t="s">
        <v>39</v>
      </c>
      <c r="C109" t="s">
        <v>158</v>
      </c>
      <c r="D109">
        <v>14875</v>
      </c>
      <c r="E109" t="s">
        <v>168</v>
      </c>
      <c r="F109" t="s">
        <v>162</v>
      </c>
      <c r="G109">
        <v>3</v>
      </c>
      <c r="H109" t="s">
        <v>174</v>
      </c>
    </row>
    <row r="110" spans="1:11" x14ac:dyDescent="0.3">
      <c r="A110" t="s">
        <v>107</v>
      </c>
      <c r="B110" t="s">
        <v>39</v>
      </c>
      <c r="C110" t="s">
        <v>163</v>
      </c>
      <c r="D110">
        <v>14875</v>
      </c>
      <c r="E110" t="s">
        <v>167</v>
      </c>
      <c r="F110" t="s">
        <v>165</v>
      </c>
      <c r="G110">
        <v>3</v>
      </c>
      <c r="H110" t="s">
        <v>174</v>
      </c>
    </row>
    <row r="111" spans="1:11" x14ac:dyDescent="0.3">
      <c r="A111" t="s">
        <v>107</v>
      </c>
      <c r="B111" t="s">
        <v>39</v>
      </c>
      <c r="C111" t="s">
        <v>163</v>
      </c>
      <c r="D111">
        <v>14472</v>
      </c>
      <c r="E111" t="s">
        <v>168</v>
      </c>
      <c r="F111" t="s">
        <v>160</v>
      </c>
      <c r="G111">
        <v>3</v>
      </c>
      <c r="H111" t="s">
        <v>174</v>
      </c>
    </row>
    <row r="112" spans="1:11" x14ac:dyDescent="0.3">
      <c r="A112" t="s">
        <v>107</v>
      </c>
      <c r="B112" t="s">
        <v>40</v>
      </c>
      <c r="C112" t="s">
        <v>158</v>
      </c>
      <c r="D112">
        <v>14472</v>
      </c>
      <c r="E112" t="s">
        <v>161</v>
      </c>
      <c r="F112" t="s">
        <v>164</v>
      </c>
      <c r="G112">
        <v>3</v>
      </c>
      <c r="H112" t="s">
        <v>174</v>
      </c>
    </row>
    <row r="113" spans="1:8" x14ac:dyDescent="0.3">
      <c r="A113" t="s">
        <v>107</v>
      </c>
      <c r="B113" t="s">
        <v>39</v>
      </c>
      <c r="C113" t="s">
        <v>158</v>
      </c>
      <c r="D113">
        <v>14875</v>
      </c>
      <c r="E113" t="s">
        <v>161</v>
      </c>
      <c r="F113" t="s">
        <v>171</v>
      </c>
      <c r="G113">
        <v>3</v>
      </c>
      <c r="H113" t="s">
        <v>174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0977-A7E1-47DE-A818-E32AC965086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z m O v V v g 4 M 2 y l A A A A 9 g A A A B I A H A B D b 2 5 m a W c v U G F j a 2 F n Z S 5 4 b W w g o h g A K K A U A A A A A A A A A A A A A A A A A A A A A A A A A A A A h Y 9 N C s I w G E S v U r J v f m o R K W k K i j s L g i B u Q x r b Y P t V m t T 0 b i 4 8 k l e w o l V 3 L u f N W 8 z c r z e e D U 0 d X H R n T Q s p Y p i i Q I N q C w N l i n p 3 D B c o E 3 w r 1 U m W O h h l s M l g i x R V z p 0 T Q r z 3 2 M 9 w 2 5 U k o p S R Q 7 7 Z q U o 3 E n 1 k 8 1 8 O D V g n Q W k k + P 4 1 R k S Y s T m O a Y w p J x P k u Y G v E I 1 7 n + 0 P 5 K u + d n 2 n B d T h c s 3 J F D l 5 f x A P U E s D B B Q A A g A I A M 5 j r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Y 6 9 W p r m j f 1 s B A A B 1 A g A A E w A c A E Z v c m 1 1 b G F z L 1 N l Y 3 R p b 2 4 x L m 0 g o h g A K K A U A A A A A A A A A A A A A A A A A A A A A A A A A A A A d Z H f a 8 I w E M f f B f + H 0 L 0 o l I I y H U z 6 M O p + v e w H d U 9 m l K w 9 a 0 Z 6 k d x V J u L / v n R V 3 N D l J Z f v 5 / K 9 u 4 Q g Z 2 1 R p O 0 + m H Q 7 3 Q 4 t l Y N C s F N I R j E U W Q l o K x C x M M D d j v A r t b X L G y W h d T S 1 e V 0 B c u 9 O G 4 g S i + w P 1 A u S a / l G 4 E h + K o c g n x G m T q 9 B H v J J p l A B M b g R 4 F i m r E q Q 9 4 D A O s + U K T P t n R z S U q 9 k o V j J k 5 a i n N Z B P 5 x P w e h K + + Q 4 m A S h S K y p K 6 T 4 K h S 3 m N t C Y x k P h q N h K F 5 r y 5 D y x k B 8 D K M n i / D e D 9 v R L o I X Z y v P C v E A q v D 9 B 3 7 O m f r w i X u y 1 3 v t K 4 R i v t d v j E l z Z Z S j m F 3 9 2 z J Z K i y 9 4 2 y z g q P d r J l n Y V 3 V N t x A 6 p 2 p H 2 6 3 Q W 4 U + U i w T x I M X 7 w L x V 7 N G u 0 f V D p b r 0 7 Y y t k F E F n n y S P y + D J q a v 8 g 1 v 5 L j O W s U J u T e w d 4 A o D / O u 3 6 3 Y 7 G s 9 N P v g F Q S w E C L Q A U A A I A C A D O Y 6 9 W + D g z b K U A A A D 2 A A A A E g A A A A A A A A A A A A A A A A A A A A A A Q 2 9 u Z m l n L 1 B h Y 2 t h Z 2 U u e G 1 s U E s B A i 0 A F A A C A A g A z m O v V g / K 6 a u k A A A A 6 Q A A A B M A A A A A A A A A A A A A A A A A 8 Q A A A F t D b 2 5 0 Z W 5 0 X 1 R 5 c G V z X S 5 4 b W x Q S w E C L Q A U A A I A C A D O Y 6 9 W p r m j f 1 s B A A B 1 A g A A E w A A A A A A A A A A A A A A A A D i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D A A A A A A A A F s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s Y X R l Z F 9 n Z W 5 v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c m F u c 2 x h d G V k X 2 d l b m 9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V U M T U 6 M z A 6 M j g u N D c 1 N z k 3 N F o i I C 8 + P E V u d H J 5 I F R 5 c G U 9 I k Z p b G x D b 2 x 1 b W 5 U e X B l c y I g V m F s d W U 9 I n N C Z 1 l H Q X d Z R 0 F 3 P T 0 i I C 8 + P E V u d H J 5 I F R 5 c G U 9 I k Z p b G x D b 2 x 1 b W 5 O Y W 1 l c y I g V m F s d W U 9 I n N b J n F 1 b 3 Q 7 Y 2 x h c 3 M m c X V v d D s s J n F 1 b 3 Q 7 Y 2 x h c 3 N f d H l w Z S Z x d W 9 0 O y w m c X V v d D t j b G F z c 1 9 n c m 9 1 c C Z x d W 9 0 O y w m c X V v d D t w c m 9 m Z X N z b 3 I m c X V v d D s s J n F 1 b 3 Q 7 d G l t Z X N s b 3 R f Z G F 5 J n F 1 b 3 Q 7 L C Z x d W 9 0 O 3 R p b W V z b G 9 0 J n F 1 b 3 Q 7 L C Z x d W 9 0 O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s Y X R l Z F 9 n Z W 5 v b W U v Q X V 0 b 1 J l b W 9 2 Z W R D b 2 x 1 b W 5 z M S 5 7 Y 2 x h c 3 M s M H 0 m c X V v d D s s J n F 1 b 3 Q 7 U 2 V j d G l v b j E v d H J h b n N s Y X R l Z F 9 n Z W 5 v b W U v Q X V 0 b 1 J l b W 9 2 Z W R D b 2 x 1 b W 5 z M S 5 7 Y 2 x h c 3 N f d H l w Z S w x f S Z x d W 9 0 O y w m c X V v d D t T Z W N 0 a W 9 u M S 9 0 c m F u c 2 x h d G V k X 2 d l b m 9 t Z S 9 B d X R v U m V t b 3 Z l Z E N v b H V t b n M x L n t j b G F z c 1 9 n c m 9 1 c C w y f S Z x d W 9 0 O y w m c X V v d D t T Z W N 0 a W 9 u M S 9 0 c m F u c 2 x h d G V k X 2 d l b m 9 t Z S 9 B d X R v U m V t b 3 Z l Z E N v b H V t b n M x L n t w c m 9 m Z X N z b 3 I s M 3 0 m c X V v d D s s J n F 1 b 3 Q 7 U 2 V j d G l v b j E v d H J h b n N s Y X R l Z F 9 n Z W 5 v b W U v Q X V 0 b 1 J l b W 9 2 Z W R D b 2 x 1 b W 5 z M S 5 7 d G l t Z X N s b 3 R f Z G F 5 L D R 9 J n F 1 b 3 Q 7 L C Z x d W 9 0 O 1 N l Y 3 R p b 2 4 x L 3 R y Y W 5 z b G F 0 Z W R f Z 2 V u b 2 1 l L 0 F 1 d G 9 S Z W 1 v d m V k Q 2 9 s d W 1 u c z E u e 3 R p b W V z b G 9 0 L D V 9 J n F 1 b 3 Q 7 L C Z x d W 9 0 O 1 N l Y 3 R p b 2 4 x L 3 R y Y W 5 z b G F 0 Z W R f Z 2 V u b 2 1 l L 0 F 1 d G 9 S Z W 1 v d m V k Q 2 9 s d W 1 u c z E u e 2 V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y Y W 5 z b G F 0 Z W R f Z 2 V u b 2 1 l L 0 F 1 d G 9 S Z W 1 v d m V k Q 2 9 s d W 1 u c z E u e 2 N s Y X N z L D B 9 J n F 1 b 3 Q 7 L C Z x d W 9 0 O 1 N l Y 3 R p b 2 4 x L 3 R y Y W 5 z b G F 0 Z W R f Z 2 V u b 2 1 l L 0 F 1 d G 9 S Z W 1 v d m V k Q 2 9 s d W 1 u c z E u e 2 N s Y X N z X 3 R 5 c G U s M X 0 m c X V v d D s s J n F 1 b 3 Q 7 U 2 V j d G l v b j E v d H J h b n N s Y X R l Z F 9 n Z W 5 v b W U v Q X V 0 b 1 J l b W 9 2 Z W R D b 2 x 1 b W 5 z M S 5 7 Y 2 x h c 3 N f Z 3 J v d X A s M n 0 m c X V v d D s s J n F 1 b 3 Q 7 U 2 V j d G l v b j E v d H J h b n N s Y X R l Z F 9 n Z W 5 v b W U v Q X V 0 b 1 J l b W 9 2 Z W R D b 2 x 1 b W 5 z M S 5 7 c H J v Z m V z c 2 9 y L D N 9 J n F 1 b 3 Q 7 L C Z x d W 9 0 O 1 N l Y 3 R p b 2 4 x L 3 R y Y W 5 z b G F 0 Z W R f Z 2 V u b 2 1 l L 0 F 1 d G 9 S Z W 1 v d m V k Q 2 9 s d W 1 u c z E u e 3 R p b W V z b G 9 0 X 2 R h e S w 0 f S Z x d W 9 0 O y w m c X V v d D t T Z W N 0 a W 9 u M S 9 0 c m F u c 2 x h d G V k X 2 d l b m 9 t Z S 9 B d X R v U m V t b 3 Z l Z E N v b H V t b n M x L n t 0 a W 1 l c 2 x v d C w 1 f S Z x d W 9 0 O y w m c X V v d D t T Z W N 0 a W 9 u M S 9 0 c m F u c 2 x h d G V k X 2 d l b m 9 t Z S 9 B d X R v U m V t b 3 Z l Z E N v b H V t b n M x L n t l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s Y X R l Z F 9 n Z W 5 v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s Y X R l Z F 9 n Z W 5 v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s Y X R l Z F 9 n Z W 5 v b W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F I 8 Z S Z i D 0 O O D f i N P i K 3 g Q A A A A A C A A A A A A A Q Z g A A A A E A A C A A A A B o N p + f K O F r + f k 1 2 o s H t S 0 a g Y k e J 7 5 h j g Y 2 O 9 z F k 6 6 G B Q A A A A A O g A A A A A I A A C A A A A D x B I Z B c v 0 X 6 f g e a r D p A T L p C 3 0 e 8 v a h h Q N D 8 m G 4 s f f U R 1 A A A A C a d G g L + W I t o t k K 3 1 s j e B t B Y z f T I / X G s M I y H U e l b e E I n x 6 B P 6 i O a F 9 + u R M G J m Z h 1 o j O N T 8 l 2 J r 5 k t O l T x 4 D 2 S i d Y j 1 C 4 l w W A q r S a y 6 u + b 8 X T U A A A A B Z t V a V 7 6 x C N L g e / 7 j j S f Q B j E k I 2 O C J a v 5 R X E I 3 E p c k O A N G O D Q k M X j X s I f L 2 a 0 C 7 q N G b d 6 b r A 4 s g U e M 1 3 b i k a 9 N < / D a t a M a s h u p > 
</file>

<file path=customXml/itemProps1.xml><?xml version="1.0" encoding="utf-8"?>
<ds:datastoreItem xmlns:ds="http://schemas.openxmlformats.org/officeDocument/2006/customXml" ds:itemID="{D44EE122-9ADA-4743-8BBE-88F4FE7416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 Schedule</vt:lpstr>
      <vt:lpstr>Course Schedule No Duplicates</vt:lpstr>
      <vt:lpstr>Courses Of Each Professor</vt:lpstr>
      <vt:lpstr>Professors</vt:lpstr>
      <vt:lpstr>Trash</vt:lpstr>
      <vt:lpstr>translated_genomes</vt:lpstr>
      <vt:lpstr>Possible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Jarne Demoen</dc:creator>
  <cp:lastModifiedBy>Jarne Demoen</cp:lastModifiedBy>
  <dcterms:created xsi:type="dcterms:W3CDTF">2015-06-05T18:19:34Z</dcterms:created>
  <dcterms:modified xsi:type="dcterms:W3CDTF">2023-05-30T19:49:44Z</dcterms:modified>
</cp:coreProperties>
</file>