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38f588b552f918fe/Documenti/Lectures/Lab elettronica/"/>
    </mc:Choice>
  </mc:AlternateContent>
  <xr:revisionPtr revIDLastSave="1" documentId="8_{82B4D6E0-D95B-458B-8B3A-1437D3A48E34}" xr6:coauthVersionLast="47" xr6:coauthVersionMax="47" xr10:uidLastSave="{8F9AD0A6-2E31-4DCA-BA1A-94F2D9233740}"/>
  <bookViews>
    <workbookView xWindow="-120" yWindow="-120" windowWidth="29040" windowHeight="15840" activeTab="1" xr2:uid="{00000000-000D-0000-FFFF-FFFF00000000}"/>
  </bookViews>
  <sheets>
    <sheet name="Sheet1" sheetId="1" r:id="rId1"/>
    <sheet name="Foglio1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2" l="1"/>
  <c r="G19" i="2"/>
  <c r="G17" i="2"/>
  <c r="G5" i="2"/>
  <c r="G6" i="2"/>
  <c r="G7" i="2"/>
  <c r="G8" i="2"/>
  <c r="G9" i="2"/>
  <c r="G10" i="2"/>
  <c r="G11" i="2"/>
  <c r="G12" i="2"/>
  <c r="G13" i="2"/>
  <c r="G14" i="2"/>
  <c r="G15" i="2"/>
  <c r="G16" i="2"/>
  <c r="G4" i="2"/>
  <c r="A20" i="2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M8" i="2"/>
  <c r="M9" i="2"/>
  <c r="M10" i="2"/>
  <c r="M11" i="2"/>
  <c r="M12" i="2"/>
  <c r="M13" i="2"/>
  <c r="M14" i="2"/>
  <c r="M15" i="2"/>
  <c r="M16" i="2"/>
  <c r="M17" i="2"/>
  <c r="M18" i="2"/>
  <c r="M7" i="2"/>
  <c r="M6" i="2"/>
  <c r="M5" i="2"/>
</calcChain>
</file>

<file path=xl/sharedStrings.xml><?xml version="1.0" encoding="utf-8"?>
<sst xmlns="http://schemas.openxmlformats.org/spreadsheetml/2006/main" count="30" uniqueCount="21">
  <si>
    <t xml:space="preserve">ritardo </t>
  </si>
  <si>
    <t>t/div</t>
  </si>
  <si>
    <t>ns</t>
  </si>
  <si>
    <t>sulla partenza dell'impulso</t>
  </si>
  <si>
    <t>sul massimo</t>
  </si>
  <si>
    <t>resistenze</t>
  </si>
  <si>
    <t>rc</t>
  </si>
  <si>
    <t>rb</t>
  </si>
  <si>
    <t>kohm</t>
  </si>
  <si>
    <t>0,995</t>
  </si>
  <si>
    <t>9,88</t>
  </si>
  <si>
    <t>lsb</t>
  </si>
  <si>
    <t>msb</t>
  </si>
  <si>
    <t>scarto</t>
  </si>
  <si>
    <t>teorici</t>
  </si>
  <si>
    <t>2r</t>
  </si>
  <si>
    <t>Rthevenin</t>
  </si>
  <si>
    <t>R</t>
  </si>
  <si>
    <t>gnd</t>
  </si>
  <si>
    <t>output (V)</t>
  </si>
  <si>
    <t>sigma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</si>
</sst>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e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6:E28"/>
  <sheetViews>
    <sheetView workbookViewId="0">
      <selection activeCell="B27" sqref="B27"/>
    </sheetView>
  </sheetViews>
  <sheetFormatPr defaultRowHeight="15" x14ac:dyDescent="0.25"/>
  <sheetData>
    <row r="16" spans="1:3" x14ac:dyDescent="0.25">
      <c r="A16" t="s">
        <v>0</v>
      </c>
      <c r="C16" t="s">
        <v>1</v>
      </c>
    </row>
    <row r="17" spans="1:5" x14ac:dyDescent="0.25">
      <c r="A17">
        <v>18</v>
      </c>
      <c r="B17" t="s">
        <v>2</v>
      </c>
      <c r="C17">
        <v>10</v>
      </c>
      <c r="D17" t="s">
        <v>2</v>
      </c>
      <c r="E17" t="s">
        <v>3</v>
      </c>
    </row>
    <row r="18" spans="1:5" x14ac:dyDescent="0.25">
      <c r="A18">
        <v>18</v>
      </c>
      <c r="B18" t="s">
        <v>2</v>
      </c>
      <c r="C18">
        <v>10</v>
      </c>
      <c r="D18" t="s">
        <v>2</v>
      </c>
      <c r="E18" t="s">
        <v>4</v>
      </c>
    </row>
    <row r="25" spans="1:5" x14ac:dyDescent="0.25">
      <c r="A25" t="s">
        <v>5</v>
      </c>
    </row>
    <row r="27" spans="1:5" x14ac:dyDescent="0.25">
      <c r="A27" t="s">
        <v>6</v>
      </c>
      <c r="B27" t="s">
        <v>10</v>
      </c>
      <c r="C27" t="s">
        <v>8</v>
      </c>
    </row>
    <row r="28" spans="1:5" x14ac:dyDescent="0.25">
      <c r="A28" t="s">
        <v>7</v>
      </c>
      <c r="B28" t="s">
        <v>9</v>
      </c>
      <c r="C2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AE564-3AE5-4FB5-8D24-6A1FBAF5FA64}">
  <dimension ref="A3:M30"/>
  <sheetViews>
    <sheetView tabSelected="1" workbookViewId="0">
      <selection activeCell="T18" sqref="T18"/>
    </sheetView>
  </sheetViews>
  <sheetFormatPr defaultRowHeight="15" x14ac:dyDescent="0.25"/>
  <cols>
    <col min="7" max="7" width="9.5703125" bestFit="1" customWidth="1"/>
  </cols>
  <sheetData>
    <row r="3" spans="1:13" x14ac:dyDescent="0.25">
      <c r="A3" t="s">
        <v>12</v>
      </c>
      <c r="D3" t="s">
        <v>11</v>
      </c>
      <c r="E3" t="s">
        <v>14</v>
      </c>
      <c r="F3" t="s">
        <v>19</v>
      </c>
      <c r="G3" t="s">
        <v>20</v>
      </c>
      <c r="M3" t="s">
        <v>13</v>
      </c>
    </row>
    <row r="4" spans="1:13" x14ac:dyDescent="0.25">
      <c r="A4">
        <v>0</v>
      </c>
      <c r="B4">
        <v>0</v>
      </c>
      <c r="C4">
        <v>0</v>
      </c>
      <c r="D4">
        <v>0</v>
      </c>
      <c r="E4">
        <v>0</v>
      </c>
      <c r="F4">
        <v>3.0000000000000001E-3</v>
      </c>
      <c r="G4" s="1">
        <f>0.004*F4+0.001</f>
        <v>1.0120000000000001E-3</v>
      </c>
    </row>
    <row r="5" spans="1:13" x14ac:dyDescent="0.25">
      <c r="A5">
        <v>0</v>
      </c>
      <c r="B5">
        <v>0</v>
      </c>
      <c r="C5">
        <v>0</v>
      </c>
      <c r="D5">
        <v>1</v>
      </c>
      <c r="E5" s="1">
        <f>5/16</f>
        <v>0.3125</v>
      </c>
      <c r="F5">
        <v>0.31900000000000001</v>
      </c>
      <c r="G5" s="1">
        <f t="shared" ref="G5:G19" si="0">0.004*F5+0.001</f>
        <v>2.2760000000000002E-3</v>
      </c>
      <c r="M5">
        <f>F6-F5</f>
        <v>0.316</v>
      </c>
    </row>
    <row r="6" spans="1:13" x14ac:dyDescent="0.25">
      <c r="A6">
        <v>0</v>
      </c>
      <c r="B6">
        <v>0</v>
      </c>
      <c r="C6">
        <v>1</v>
      </c>
      <c r="D6">
        <v>0</v>
      </c>
      <c r="E6" s="1">
        <f>E5+$E$5</f>
        <v>0.625</v>
      </c>
      <c r="F6">
        <v>0.63500000000000001</v>
      </c>
      <c r="G6" s="1">
        <f t="shared" si="0"/>
        <v>3.5400000000000002E-3</v>
      </c>
      <c r="M6">
        <f>F7-F6</f>
        <v>0.31599999999999995</v>
      </c>
    </row>
    <row r="7" spans="1:13" x14ac:dyDescent="0.25">
      <c r="A7">
        <v>0</v>
      </c>
      <c r="B7">
        <v>0</v>
      </c>
      <c r="C7">
        <v>1</v>
      </c>
      <c r="D7">
        <v>1</v>
      </c>
      <c r="E7" s="1">
        <f>E6+$E$5</f>
        <v>0.9375</v>
      </c>
      <c r="F7">
        <v>0.95099999999999996</v>
      </c>
      <c r="G7" s="1">
        <f t="shared" si="0"/>
        <v>4.8040000000000001E-3</v>
      </c>
      <c r="M7">
        <f>F8-F7</f>
        <v>0.30999999999999994</v>
      </c>
    </row>
    <row r="8" spans="1:13" x14ac:dyDescent="0.25">
      <c r="A8">
        <v>0</v>
      </c>
      <c r="B8">
        <v>1</v>
      </c>
      <c r="C8">
        <v>0</v>
      </c>
      <c r="D8">
        <v>0</v>
      </c>
      <c r="E8" s="1">
        <f>E7+$E$5</f>
        <v>1.25</v>
      </c>
      <c r="F8">
        <v>1.2609999999999999</v>
      </c>
      <c r="G8" s="1">
        <f t="shared" si="0"/>
        <v>6.0439999999999999E-3</v>
      </c>
      <c r="M8">
        <f>F9-F8</f>
        <v>0.31500000000000017</v>
      </c>
    </row>
    <row r="9" spans="1:13" x14ac:dyDescent="0.25">
      <c r="A9">
        <v>0</v>
      </c>
      <c r="B9">
        <v>1</v>
      </c>
      <c r="C9">
        <v>0</v>
      </c>
      <c r="D9">
        <v>1</v>
      </c>
      <c r="E9" s="1">
        <f>E8+$E$5</f>
        <v>1.5625</v>
      </c>
      <c r="F9">
        <v>1.5760000000000001</v>
      </c>
      <c r="G9" s="1">
        <f t="shared" si="0"/>
        <v>7.3040000000000006E-3</v>
      </c>
      <c r="M9">
        <f>F10-F9</f>
        <v>0.31499999999999995</v>
      </c>
    </row>
    <row r="10" spans="1:13" x14ac:dyDescent="0.25">
      <c r="A10">
        <v>0</v>
      </c>
      <c r="B10">
        <v>1</v>
      </c>
      <c r="C10">
        <v>1</v>
      </c>
      <c r="D10">
        <v>0</v>
      </c>
      <c r="E10" s="1">
        <f>E9+$E$5</f>
        <v>1.875</v>
      </c>
      <c r="F10">
        <v>1.891</v>
      </c>
      <c r="G10" s="1">
        <f t="shared" si="0"/>
        <v>8.5640000000000004E-3</v>
      </c>
      <c r="M10">
        <f>F11-F10</f>
        <v>0.31599999999999984</v>
      </c>
    </row>
    <row r="11" spans="1:13" x14ac:dyDescent="0.25">
      <c r="A11">
        <v>0</v>
      </c>
      <c r="B11">
        <v>1</v>
      </c>
      <c r="C11">
        <v>1</v>
      </c>
      <c r="D11">
        <v>1</v>
      </c>
      <c r="E11" s="1">
        <f>E10+$E$5</f>
        <v>2.1875</v>
      </c>
      <c r="F11">
        <v>2.2069999999999999</v>
      </c>
      <c r="G11" s="1">
        <f t="shared" si="0"/>
        <v>9.8279999999999999E-3</v>
      </c>
      <c r="M11">
        <f>F12-F11</f>
        <v>0.29899999999999993</v>
      </c>
    </row>
    <row r="12" spans="1:13" x14ac:dyDescent="0.25">
      <c r="A12">
        <v>1</v>
      </c>
      <c r="B12">
        <v>0</v>
      </c>
      <c r="C12">
        <v>0</v>
      </c>
      <c r="D12">
        <v>0</v>
      </c>
      <c r="E12" s="1">
        <f>E11+$E$5</f>
        <v>2.5</v>
      </c>
      <c r="F12">
        <v>2.5059999999999998</v>
      </c>
      <c r="G12" s="1">
        <f t="shared" si="0"/>
        <v>1.1023999999999999E-2</v>
      </c>
      <c r="M12">
        <f>F13-F12</f>
        <v>0.31500000000000039</v>
      </c>
    </row>
    <row r="13" spans="1:13" x14ac:dyDescent="0.25">
      <c r="A13">
        <v>1</v>
      </c>
      <c r="B13">
        <v>0</v>
      </c>
      <c r="C13">
        <v>0</v>
      </c>
      <c r="D13">
        <v>1</v>
      </c>
      <c r="E13" s="1">
        <f>E12+$E$5</f>
        <v>2.8125</v>
      </c>
      <c r="F13">
        <v>2.8210000000000002</v>
      </c>
      <c r="G13" s="1">
        <f t="shared" si="0"/>
        <v>1.2284E-2</v>
      </c>
      <c r="M13">
        <f>F14-F13</f>
        <v>0.31599999999999984</v>
      </c>
    </row>
    <row r="14" spans="1:13" x14ac:dyDescent="0.25">
      <c r="A14">
        <v>1</v>
      </c>
      <c r="B14">
        <v>0</v>
      </c>
      <c r="C14">
        <v>1</v>
      </c>
      <c r="D14">
        <v>0</v>
      </c>
      <c r="E14" s="1">
        <f>E13+$E$5</f>
        <v>3.125</v>
      </c>
      <c r="F14">
        <v>3.137</v>
      </c>
      <c r="G14" s="1">
        <f t="shared" si="0"/>
        <v>1.3548000000000001E-2</v>
      </c>
      <c r="M14">
        <f>F15-F14</f>
        <v>0.31499999999999995</v>
      </c>
    </row>
    <row r="15" spans="1:13" x14ac:dyDescent="0.25">
      <c r="A15">
        <v>1</v>
      </c>
      <c r="B15">
        <v>0</v>
      </c>
      <c r="C15">
        <v>1</v>
      </c>
      <c r="D15">
        <v>1</v>
      </c>
      <c r="E15" s="1">
        <f>E14+$E$5</f>
        <v>3.4375</v>
      </c>
      <c r="F15">
        <v>3.452</v>
      </c>
      <c r="G15" s="1">
        <f t="shared" si="0"/>
        <v>1.4808000000000002E-2</v>
      </c>
      <c r="M15">
        <f>F16-F15</f>
        <v>0.31000000000000005</v>
      </c>
    </row>
    <row r="16" spans="1:13" x14ac:dyDescent="0.25">
      <c r="A16">
        <v>1</v>
      </c>
      <c r="B16">
        <v>1</v>
      </c>
      <c r="C16">
        <v>0</v>
      </c>
      <c r="D16">
        <v>0</v>
      </c>
      <c r="E16" s="1">
        <f>E15+$E$5</f>
        <v>3.75</v>
      </c>
      <c r="F16">
        <v>3.762</v>
      </c>
      <c r="G16" s="1">
        <f t="shared" si="0"/>
        <v>1.6048E-2</v>
      </c>
      <c r="M16">
        <f>F17-F16</f>
        <v>0.30899999999999972</v>
      </c>
    </row>
    <row r="17" spans="1:13" x14ac:dyDescent="0.25">
      <c r="A17">
        <v>1</v>
      </c>
      <c r="B17">
        <v>1</v>
      </c>
      <c r="C17">
        <v>0</v>
      </c>
      <c r="D17">
        <v>1</v>
      </c>
      <c r="E17" s="1">
        <f>E16+$E$5</f>
        <v>4.0625</v>
      </c>
      <c r="F17">
        <v>4.0709999999999997</v>
      </c>
      <c r="G17" s="1">
        <f>0.0025*F17+0.001</f>
        <v>1.11775E-2</v>
      </c>
      <c r="M17">
        <f>F18-F17</f>
        <v>0.31099999999999994</v>
      </c>
    </row>
    <row r="18" spans="1:13" x14ac:dyDescent="0.25">
      <c r="A18">
        <v>1</v>
      </c>
      <c r="B18">
        <v>1</v>
      </c>
      <c r="C18">
        <v>1</v>
      </c>
      <c r="D18">
        <v>0</v>
      </c>
      <c r="E18" s="1">
        <f>E17+$E$5</f>
        <v>4.375</v>
      </c>
      <c r="F18">
        <v>4.3819999999999997</v>
      </c>
      <c r="G18" s="1">
        <f t="shared" ref="G18:G19" si="1">0.0025*F18+0.001</f>
        <v>1.1955E-2</v>
      </c>
      <c r="M18">
        <f>F19-F18</f>
        <v>0.30800000000000072</v>
      </c>
    </row>
    <row r="19" spans="1:13" x14ac:dyDescent="0.25">
      <c r="A19">
        <v>1</v>
      </c>
      <c r="B19">
        <v>1</v>
      </c>
      <c r="C19">
        <v>1</v>
      </c>
      <c r="D19">
        <v>1</v>
      </c>
      <c r="E19" s="1">
        <f>E18+$E$5</f>
        <v>4.6875</v>
      </c>
      <c r="F19" s="1">
        <v>4.6900000000000004</v>
      </c>
      <c r="G19" s="1">
        <f t="shared" si="1"/>
        <v>1.2725E-2</v>
      </c>
    </row>
    <row r="20" spans="1:13" x14ac:dyDescent="0.25">
      <c r="A20">
        <f>COUNT(A4:A19)</f>
        <v>16</v>
      </c>
    </row>
    <row r="25" spans="1:13" x14ac:dyDescent="0.25">
      <c r="B25" t="s">
        <v>15</v>
      </c>
      <c r="E25" t="s">
        <v>17</v>
      </c>
      <c r="J25" t="s">
        <v>16</v>
      </c>
      <c r="K25">
        <v>0.999</v>
      </c>
      <c r="L25" t="s">
        <v>8</v>
      </c>
    </row>
    <row r="26" spans="1:13" x14ac:dyDescent="0.25">
      <c r="A26" t="s">
        <v>12</v>
      </c>
      <c r="B26">
        <v>1.9990000000000001</v>
      </c>
      <c r="C26" t="s">
        <v>8</v>
      </c>
      <c r="E26">
        <v>0.995</v>
      </c>
      <c r="F26" t="s">
        <v>8</v>
      </c>
    </row>
    <row r="27" spans="1:13" x14ac:dyDescent="0.25">
      <c r="B27">
        <v>1.9990000000000001</v>
      </c>
      <c r="E27">
        <v>0.99299999999999999</v>
      </c>
    </row>
    <row r="28" spans="1:13" x14ac:dyDescent="0.25">
      <c r="B28">
        <v>1.996</v>
      </c>
      <c r="E28">
        <v>0.995</v>
      </c>
    </row>
    <row r="29" spans="1:13" x14ac:dyDescent="0.25">
      <c r="A29" t="s">
        <v>11</v>
      </c>
      <c r="B29">
        <v>2.0009999999999999</v>
      </c>
    </row>
    <row r="30" spans="1:13" x14ac:dyDescent="0.25">
      <c r="A30" t="s">
        <v>18</v>
      </c>
      <c r="B30">
        <v>2</v>
      </c>
    </row>
  </sheetData>
  <conditionalFormatting sqref="E5">
    <cfRule type="cellIs" dxfId="2" priority="4" operator="between">
      <formula>F5-G5</formula>
      <formula>F5+G5</formula>
    </cfRule>
  </conditionalFormatting>
  <conditionalFormatting sqref="E4:E18">
    <cfRule type="cellIs" priority="5" operator="between">
      <formula>F4-G4</formula>
      <formula>F5-G5</formula>
    </cfRule>
  </conditionalFormatting>
  <conditionalFormatting sqref="E19">
    <cfRule type="cellIs" priority="6" operator="between">
      <formula>F19-G19</formula>
      <formula>I20-J20</formula>
    </cfRule>
  </conditionalFormatting>
  <conditionalFormatting sqref="F4:F19">
    <cfRule type="cellIs" dxfId="0" priority="1" operator="between">
      <formula>E4-2*G4</formula>
      <formula>E4+2*G4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 Chinu</dc:creator>
  <cp:lastModifiedBy>Fabrizio Chinu</cp:lastModifiedBy>
  <dcterms:created xsi:type="dcterms:W3CDTF">2015-06-05T18:17:20Z</dcterms:created>
  <dcterms:modified xsi:type="dcterms:W3CDTF">2021-11-06T21:36:38Z</dcterms:modified>
</cp:coreProperties>
</file>