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tal Averages" sheetId="1" state="visible" r:id="rId2"/>
    <sheet name="Covert" sheetId="2" state="visible" r:id="rId3"/>
    <sheet name="Didfail" sheetId="3" state="visible" r:id="rId4"/>
    <sheet name="Flair" sheetId="4" state="visible" r:id="rId5"/>
    <sheet name="SEALANT" sheetId="5" state="visible" r:id="rId6"/>
    <sheet name="DIALDroid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<sst xmlns="http://schemas.openxmlformats.org/spreadsheetml/2006/main" count="101" uniqueCount="37">
  <si>
    <t xml:space="preserve">Tool Test Times</t>
  </si>
  <si>
    <t xml:space="preserve">Apk Number</t>
  </si>
  <si>
    <t xml:space="preserve">Covert</t>
  </si>
  <si>
    <t xml:space="preserve">Didfail</t>
  </si>
  <si>
    <t xml:space="preserve">Flair</t>
  </si>
  <si>
    <t xml:space="preserve">SEALANT</t>
  </si>
  <si>
    <t xml:space="preserve">DIALDroid</t>
  </si>
  <si>
    <t xml:space="preserve">Average</t>
  </si>
  <si>
    <t xml:space="preserve">Covert Test Times</t>
  </si>
  <si>
    <t xml:space="preserve">Covert Stats Stuff</t>
  </si>
  <si>
    <t xml:space="preserve">Bundle1</t>
  </si>
  <si>
    <t xml:space="preserve">Bundle2</t>
  </si>
  <si>
    <t xml:space="preserve">Bundle3</t>
  </si>
  <si>
    <t xml:space="preserve">Bundle4</t>
  </si>
  <si>
    <t xml:space="preserve">Bundle5</t>
  </si>
  <si>
    <t xml:space="preserve">Bundle7</t>
  </si>
  <si>
    <t xml:space="preserve">Bundle8</t>
  </si>
  <si>
    <t xml:space="preserve">Min</t>
  </si>
  <si>
    <t xml:space="preserve">Q1</t>
  </si>
  <si>
    <t xml:space="preserve">Median</t>
  </si>
  <si>
    <t xml:space="preserve">Q3</t>
  </si>
  <si>
    <t xml:space="preserve">Max</t>
  </si>
  <si>
    <t xml:space="preserve">Didfail Test Times</t>
  </si>
  <si>
    <t xml:space="preserve">Didfail Stats Stuff</t>
  </si>
  <si>
    <t xml:space="preserve">APK Number</t>
  </si>
  <si>
    <t xml:space="preserve">Flair Test Times</t>
  </si>
  <si>
    <t xml:space="preserve">Flair Stats Stuff</t>
  </si>
  <si>
    <t xml:space="preserve">Min </t>
  </si>
  <si>
    <t xml:space="preserve">SEALANT Test Times</t>
  </si>
  <si>
    <t xml:space="preserve">SEALANT Stats Stuff</t>
  </si>
  <si>
    <t xml:space="preserve">Outliers</t>
  </si>
  <si>
    <t xml:space="preserve">Cell</t>
  </si>
  <si>
    <t xml:space="preserve">Value</t>
  </si>
  <si>
    <t xml:space="preserve">G:49</t>
  </si>
  <si>
    <t xml:space="preserve">DIALDroid Test Times</t>
  </si>
  <si>
    <t xml:space="preserve">DIALDroid Stats Stuff</t>
  </si>
  <si>
    <t xml:space="preserve">DIALDroid Apk Fail Rate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</si>
</sst>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%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sz val="10"/>
      <name val="Arial"/>
      <family val="2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9DAF8"/>
        <bgColor rgb="FFD9EAD3"/>
      </patternFill>
    </fill>
    <fill>
      <patternFill patternType="solid">
        <fgColor rgb="FFD9EAD3"/>
        <bgColor rgb="FFC9DAF8"/>
      </patternFill>
    </fill>
    <fill>
      <patternFill patternType="solid">
        <fgColor rgb="FFEA9999"/>
        <bgColor rgb="FFFF808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09618"/>
      <rgbColor rgb="FF000080"/>
      <rgbColor rgb="FF808000"/>
      <rgbColor rgb="FF990099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EA9999"/>
      <rgbColor rgb="FFCC99FF"/>
      <rgbColor rgb="FFFFCC99"/>
      <rgbColor rgb="FF3366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DC391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3366cc"/>
            </a:solidFill>
            <a:ln w="1908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'Total Averages'!$A$3:$A$54</c:f>
              <c:strCache>
                <c:ptCount val="52"/>
                <c:pt idx="0">
                  <c:v>Tool Test Times</c:v>
                </c:pt>
                <c:pt idx="1">
                  <c:v>Apk Number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'Total Averages'!$B$3:$B$54</c:f>
              <c:numCache>
                <c:formatCode>General</c:formatCode>
                <c:ptCount val="52"/>
                <c:pt idx="0">
                  <c:v/>
                </c:pt>
                <c:pt idx="1">
                  <c:v/>
                </c:pt>
                <c:pt idx="2">
                  <c:v>29</c:v>
                </c:pt>
                <c:pt idx="3">
                  <c:v>40.28571429</c:v>
                </c:pt>
                <c:pt idx="4">
                  <c:v>35.42857143</c:v>
                </c:pt>
                <c:pt idx="5">
                  <c:v>40.85714286</c:v>
                </c:pt>
                <c:pt idx="6">
                  <c:v>40.28571429</c:v>
                </c:pt>
                <c:pt idx="7">
                  <c:v>44.42857143</c:v>
                </c:pt>
                <c:pt idx="8">
                  <c:v>50.42857143</c:v>
                </c:pt>
                <c:pt idx="9">
                  <c:v>73.71428571</c:v>
                </c:pt>
                <c:pt idx="10">
                  <c:v>84.28571429</c:v>
                </c:pt>
                <c:pt idx="11">
                  <c:v>93.14285714</c:v>
                </c:pt>
                <c:pt idx="12">
                  <c:v>97.65714286</c:v>
                </c:pt>
                <c:pt idx="13">
                  <c:v>104.7142857</c:v>
                </c:pt>
                <c:pt idx="14">
                  <c:v>116.2857143</c:v>
                </c:pt>
                <c:pt idx="15">
                  <c:v>121</c:v>
                </c:pt>
                <c:pt idx="16">
                  <c:v>128.8571429</c:v>
                </c:pt>
                <c:pt idx="17">
                  <c:v>136.8342857</c:v>
                </c:pt>
                <c:pt idx="18">
                  <c:v>138.7142857</c:v>
                </c:pt>
                <c:pt idx="19">
                  <c:v>149.8571429</c:v>
                </c:pt>
                <c:pt idx="20">
                  <c:v>153.1428571</c:v>
                </c:pt>
                <c:pt idx="21">
                  <c:v>180</c:v>
                </c:pt>
                <c:pt idx="22">
                  <c:v>197.5714286</c:v>
                </c:pt>
                <c:pt idx="23">
                  <c:v>208.5714286</c:v>
                </c:pt>
                <c:pt idx="24">
                  <c:v>229.7142857</c:v>
                </c:pt>
                <c:pt idx="25">
                  <c:v>253.1428571</c:v>
                </c:pt>
                <c:pt idx="26">
                  <c:v>286.4285714</c:v>
                </c:pt>
                <c:pt idx="27">
                  <c:v>296.0571429</c:v>
                </c:pt>
                <c:pt idx="28">
                  <c:v>337.2857143</c:v>
                </c:pt>
                <c:pt idx="29">
                  <c:v>376.4285714</c:v>
                </c:pt>
                <c:pt idx="30">
                  <c:v>374.7142857</c:v>
                </c:pt>
                <c:pt idx="31">
                  <c:v>439.7142857</c:v>
                </c:pt>
                <c:pt idx="32">
                  <c:v>437.7142857</c:v>
                </c:pt>
                <c:pt idx="33">
                  <c:v>465.7142857</c:v>
                </c:pt>
                <c:pt idx="34">
                  <c:v>524.6</c:v>
                </c:pt>
                <c:pt idx="35">
                  <c:v>531.5714286</c:v>
                </c:pt>
                <c:pt idx="36">
                  <c:v>561.5428571</c:v>
                </c:pt>
                <c:pt idx="37">
                  <c:v>581.6714286</c:v>
                </c:pt>
                <c:pt idx="38">
                  <c:v>641.7428571</c:v>
                </c:pt>
                <c:pt idx="39">
                  <c:v>675.4714286</c:v>
                </c:pt>
                <c:pt idx="40">
                  <c:v>716.1</c:v>
                </c:pt>
                <c:pt idx="41">
                  <c:v>746.2542857</c:v>
                </c:pt>
                <c:pt idx="42">
                  <c:v>774.9285714</c:v>
                </c:pt>
                <c:pt idx="43">
                  <c:v>810.2857143</c:v>
                </c:pt>
                <c:pt idx="44">
                  <c:v>827.2857143</c:v>
                </c:pt>
                <c:pt idx="45">
                  <c:v>848</c:v>
                </c:pt>
                <c:pt idx="46">
                  <c:v>927.6</c:v>
                </c:pt>
                <c:pt idx="47">
                  <c:v>1026.085714</c:v>
                </c:pt>
                <c:pt idx="48">
                  <c:v>1056.685714</c:v>
                </c:pt>
                <c:pt idx="49">
                  <c:v>1109.857143</c:v>
                </c:pt>
                <c:pt idx="50">
                  <c:v>1175.585714</c:v>
                </c:pt>
                <c:pt idx="51">
                  <c:v>1233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dc3912"/>
            </a:solidFill>
            <a:ln w="1908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'Total Averages'!$A$3:$A$54</c:f>
              <c:strCache>
                <c:ptCount val="52"/>
                <c:pt idx="0">
                  <c:v>Tool Test Times</c:v>
                </c:pt>
                <c:pt idx="1">
                  <c:v>Apk Number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'Total Averages'!$D$3:$D$59</c:f>
              <c:numCache>
                <c:formatCode>General</c:formatCode>
                <c:ptCount val="57"/>
                <c:pt idx="0">
                  <c:v/>
                </c:pt>
                <c:pt idx="1">
                  <c:v/>
                </c:pt>
                <c:pt idx="2">
                  <c:v>29.14285714</c:v>
                </c:pt>
                <c:pt idx="3">
                  <c:v>26.26085714</c:v>
                </c:pt>
                <c:pt idx="4">
                  <c:v>19.92942857</c:v>
                </c:pt>
                <c:pt idx="5">
                  <c:v>23.15785714</c:v>
                </c:pt>
                <c:pt idx="6">
                  <c:v>19.17157143</c:v>
                </c:pt>
                <c:pt idx="7">
                  <c:v>21.54514286</c:v>
                </c:pt>
                <c:pt idx="8">
                  <c:v>26.69057143</c:v>
                </c:pt>
                <c:pt idx="9">
                  <c:v>29.72771429</c:v>
                </c:pt>
                <c:pt idx="10">
                  <c:v>32.914</c:v>
                </c:pt>
                <c:pt idx="11">
                  <c:v>36.42042857</c:v>
                </c:pt>
                <c:pt idx="12">
                  <c:v>32.85685714</c:v>
                </c:pt>
                <c:pt idx="13">
                  <c:v>36.85542857</c:v>
                </c:pt>
                <c:pt idx="14">
                  <c:v>43.31514286</c:v>
                </c:pt>
                <c:pt idx="15">
                  <c:v>30.77414286</c:v>
                </c:pt>
                <c:pt idx="16">
                  <c:v>33.91042857</c:v>
                </c:pt>
                <c:pt idx="17">
                  <c:v>28.94128571</c:v>
                </c:pt>
                <c:pt idx="18">
                  <c:v>29.35628571</c:v>
                </c:pt>
                <c:pt idx="19">
                  <c:v>38.436</c:v>
                </c:pt>
                <c:pt idx="20">
                  <c:v>34.49357143</c:v>
                </c:pt>
                <c:pt idx="21">
                  <c:v>41.11242857</c:v>
                </c:pt>
                <c:pt idx="22">
                  <c:v>41.78285714</c:v>
                </c:pt>
                <c:pt idx="23">
                  <c:v>40.17457143</c:v>
                </c:pt>
                <c:pt idx="24">
                  <c:v>39.494</c:v>
                </c:pt>
                <c:pt idx="25">
                  <c:v>48.12542857</c:v>
                </c:pt>
                <c:pt idx="26">
                  <c:v>45.022</c:v>
                </c:pt>
                <c:pt idx="27">
                  <c:v>36.34114286</c:v>
                </c:pt>
                <c:pt idx="28">
                  <c:v>48.67528571</c:v>
                </c:pt>
                <c:pt idx="29">
                  <c:v>44.1138</c:v>
                </c:pt>
                <c:pt idx="30">
                  <c:v>46.86485714</c:v>
                </c:pt>
                <c:pt idx="31">
                  <c:v>61.854</c:v>
                </c:pt>
                <c:pt idx="32">
                  <c:v>49.30757143</c:v>
                </c:pt>
                <c:pt idx="33">
                  <c:v>50.69857143</c:v>
                </c:pt>
                <c:pt idx="34">
                  <c:v>52.592</c:v>
                </c:pt>
                <c:pt idx="35">
                  <c:v>63.444</c:v>
                </c:pt>
                <c:pt idx="36">
                  <c:v>59.72057143</c:v>
                </c:pt>
                <c:pt idx="37">
                  <c:v>61.41833333</c:v>
                </c:pt>
                <c:pt idx="38">
                  <c:v>59.75214286</c:v>
                </c:pt>
                <c:pt idx="39">
                  <c:v>58.37442857</c:v>
                </c:pt>
                <c:pt idx="40">
                  <c:v>56.86128571</c:v>
                </c:pt>
                <c:pt idx="41">
                  <c:v>55.109</c:v>
                </c:pt>
                <c:pt idx="42">
                  <c:v>49.43542857</c:v>
                </c:pt>
                <c:pt idx="43">
                  <c:v>51.32157143</c:v>
                </c:pt>
                <c:pt idx="44">
                  <c:v>49.136</c:v>
                </c:pt>
                <c:pt idx="45">
                  <c:v>61.72933333</c:v>
                </c:pt>
                <c:pt idx="46">
                  <c:v>54.61728571</c:v>
                </c:pt>
                <c:pt idx="47">
                  <c:v>72.76814286</c:v>
                </c:pt>
                <c:pt idx="48">
                  <c:v>55.652</c:v>
                </c:pt>
                <c:pt idx="49">
                  <c:v>59.27742857</c:v>
                </c:pt>
                <c:pt idx="50">
                  <c:v>58.68714286</c:v>
                </c:pt>
                <c:pt idx="51">
                  <c:v>79.40985714</c:v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9900"/>
            </a:solidFill>
            <a:ln w="1908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'Total Averages'!$A$3:$A$54</c:f>
              <c:strCache>
                <c:ptCount val="52"/>
                <c:pt idx="0">
                  <c:v>Tool Test Times</c:v>
                </c:pt>
                <c:pt idx="1">
                  <c:v>Apk Number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'Total Averages'!$E$3:$E$59</c:f>
              <c:numCache>
                <c:formatCode>General</c:formatCode>
                <c:ptCount val="57"/>
                <c:pt idx="0">
                  <c:v/>
                </c:pt>
                <c:pt idx="1">
                  <c:v/>
                </c:pt>
                <c:pt idx="2">
                  <c:v>33.78466667</c:v>
                </c:pt>
                <c:pt idx="3">
                  <c:v>240.3055556</c:v>
                </c:pt>
                <c:pt idx="4">
                  <c:v>256.2215556</c:v>
                </c:pt>
                <c:pt idx="5">
                  <c:v>291.432</c:v>
                </c:pt>
                <c:pt idx="6">
                  <c:v>345.4888889</c:v>
                </c:pt>
                <c:pt idx="7">
                  <c:v>355.9548889</c:v>
                </c:pt>
                <c:pt idx="8">
                  <c:v>391.1931111</c:v>
                </c:pt>
                <c:pt idx="9">
                  <c:v>449.8222222</c:v>
                </c:pt>
                <c:pt idx="10">
                  <c:v>465.366</c:v>
                </c:pt>
                <c:pt idx="11">
                  <c:v>528.5395556</c:v>
                </c:pt>
                <c:pt idx="12">
                  <c:v>565.184</c:v>
                </c:pt>
                <c:pt idx="13">
                  <c:v>633.7242222</c:v>
                </c:pt>
                <c:pt idx="14">
                  <c:v>679.9493333</c:v>
                </c:pt>
                <c:pt idx="15">
                  <c:v>679.7617778</c:v>
                </c:pt>
                <c:pt idx="16">
                  <c:v>788.3611111</c:v>
                </c:pt>
                <c:pt idx="17">
                  <c:v>791.6882222</c:v>
                </c:pt>
                <c:pt idx="18">
                  <c:v>856.6797778</c:v>
                </c:pt>
                <c:pt idx="19">
                  <c:v>920.1548889</c:v>
                </c:pt>
                <c:pt idx="20">
                  <c:v>959.4673333</c:v>
                </c:pt>
                <c:pt idx="21">
                  <c:v>1012.571556</c:v>
                </c:pt>
                <c:pt idx="22">
                  <c:v>1076.827778</c:v>
                </c:pt>
                <c:pt idx="23">
                  <c:v>1100.229111</c:v>
                </c:pt>
                <c:pt idx="24">
                  <c:v>1159.564667</c:v>
                </c:pt>
                <c:pt idx="25">
                  <c:v>1247.037556</c:v>
                </c:pt>
                <c:pt idx="26">
                  <c:v>1319.777111</c:v>
                </c:pt>
                <c:pt idx="27">
                  <c:v>1373.338889</c:v>
                </c:pt>
                <c:pt idx="28">
                  <c:v>1395.170889</c:v>
                </c:pt>
                <c:pt idx="29">
                  <c:v>1505.990222</c:v>
                </c:pt>
                <c:pt idx="30">
                  <c:v>1506.289556</c:v>
                </c:pt>
                <c:pt idx="31">
                  <c:v>1559.778444</c:v>
                </c:pt>
                <c:pt idx="32">
                  <c:v>1630.488222</c:v>
                </c:pt>
                <c:pt idx="33">
                  <c:v>1695.438222</c:v>
                </c:pt>
                <c:pt idx="34">
                  <c:v>1765.132667</c:v>
                </c:pt>
                <c:pt idx="35">
                  <c:v>1843.237556</c:v>
                </c:pt>
                <c:pt idx="36">
                  <c:v>1914.666667</c:v>
                </c:pt>
                <c:pt idx="37">
                  <c:v>2020.416</c:v>
                </c:pt>
                <c:pt idx="38">
                  <c:v>2093.695778</c:v>
                </c:pt>
                <c:pt idx="39">
                  <c:v>2151.539556</c:v>
                </c:pt>
                <c:pt idx="40">
                  <c:v>2194.333333</c:v>
                </c:pt>
                <c:pt idx="41">
                  <c:v>2261.298667</c:v>
                </c:pt>
                <c:pt idx="42">
                  <c:v>2336.872889</c:v>
                </c:pt>
                <c:pt idx="43">
                  <c:v>2445.266667</c:v>
                </c:pt>
                <c:pt idx="44">
                  <c:v>2472.539556</c:v>
                </c:pt>
                <c:pt idx="45">
                  <c:v>2614.466</c:v>
                </c:pt>
                <c:pt idx="46">
                  <c:v>2635.368889</c:v>
                </c:pt>
                <c:pt idx="47">
                  <c:v>2748.038222</c:v>
                </c:pt>
                <c:pt idx="48">
                  <c:v>2812.694444</c:v>
                </c:pt>
                <c:pt idx="49">
                  <c:v>2923.267333</c:v>
                </c:pt>
                <c:pt idx="50">
                  <c:v>3015.051333</c:v>
                </c:pt>
                <c:pt idx="51">
                  <c:v>3084.243778</c:v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109618"/>
            </a:solidFill>
            <a:ln w="19080">
              <a:solidFill>
                <a:srgbClr val="109618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'Total Averages'!$A$3:$A$54</c:f>
              <c:strCache>
                <c:ptCount val="52"/>
                <c:pt idx="0">
                  <c:v>Tool Test Times</c:v>
                </c:pt>
                <c:pt idx="1">
                  <c:v>Apk Number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'Total Averages'!$F$3:$F$59</c:f>
              <c:numCache>
                <c:formatCode>General</c:formatCode>
                <c:ptCount val="57"/>
                <c:pt idx="0">
                  <c:v/>
                </c:pt>
                <c:pt idx="1">
                  <c:v/>
                </c:pt>
                <c:pt idx="2">
                  <c:v>27.97916667</c:v>
                </c:pt>
                <c:pt idx="3">
                  <c:v>410.6791667</c:v>
                </c:pt>
                <c:pt idx="4">
                  <c:v>391.575</c:v>
                </c:pt>
                <c:pt idx="5">
                  <c:v>582.0958333</c:v>
                </c:pt>
                <c:pt idx="6">
                  <c:v>477.8666667</c:v>
                </c:pt>
                <c:pt idx="7">
                  <c:v>573.675</c:v>
                </c:pt>
                <c:pt idx="8">
                  <c:v>558.6375</c:v>
                </c:pt>
                <c:pt idx="9">
                  <c:v>551.6041667</c:v>
                </c:pt>
                <c:pt idx="10">
                  <c:v>573.8125</c:v>
                </c:pt>
                <c:pt idx="11">
                  <c:v>567.3875</c:v>
                </c:pt>
                <c:pt idx="12">
                  <c:v>669.375</c:v>
                </c:pt>
                <c:pt idx="13">
                  <c:v>737.9916667</c:v>
                </c:pt>
                <c:pt idx="14">
                  <c:v>764.3</c:v>
                </c:pt>
                <c:pt idx="15">
                  <c:v>723.7791667</c:v>
                </c:pt>
                <c:pt idx="16">
                  <c:v>818.9041667</c:v>
                </c:pt>
                <c:pt idx="17">
                  <c:v>813.6666667</c:v>
                </c:pt>
                <c:pt idx="18">
                  <c:v>713.2166667</c:v>
                </c:pt>
                <c:pt idx="19">
                  <c:v>683.95</c:v>
                </c:pt>
                <c:pt idx="20">
                  <c:v>746.3208333</c:v>
                </c:pt>
                <c:pt idx="21">
                  <c:v>820.7625</c:v>
                </c:pt>
                <c:pt idx="22">
                  <c:v>807.05</c:v>
                </c:pt>
                <c:pt idx="23">
                  <c:v>811.3033333</c:v>
                </c:pt>
                <c:pt idx="24">
                  <c:v>833.8033333</c:v>
                </c:pt>
                <c:pt idx="25">
                  <c:v>977.0291667</c:v>
                </c:pt>
                <c:pt idx="26">
                  <c:v>778.1583333</c:v>
                </c:pt>
                <c:pt idx="27">
                  <c:v>983.9916667</c:v>
                </c:pt>
                <c:pt idx="28">
                  <c:v>933.2916667</c:v>
                </c:pt>
                <c:pt idx="29">
                  <c:v>951.0833333</c:v>
                </c:pt>
                <c:pt idx="30">
                  <c:v>894.9458333</c:v>
                </c:pt>
                <c:pt idx="31">
                  <c:v>957.7708333</c:v>
                </c:pt>
                <c:pt idx="32">
                  <c:v>1026.104167</c:v>
                </c:pt>
                <c:pt idx="33">
                  <c:v>1017.104167</c:v>
                </c:pt>
                <c:pt idx="34">
                  <c:v>1036.8125</c:v>
                </c:pt>
                <c:pt idx="35">
                  <c:v>1129.125</c:v>
                </c:pt>
                <c:pt idx="36">
                  <c:v>1007.0625</c:v>
                </c:pt>
                <c:pt idx="37">
                  <c:v>1085.841667</c:v>
                </c:pt>
                <c:pt idx="38">
                  <c:v>1000.979167</c:v>
                </c:pt>
                <c:pt idx="39">
                  <c:v>1096.1125</c:v>
                </c:pt>
                <c:pt idx="40">
                  <c:v>1086.8125</c:v>
                </c:pt>
                <c:pt idx="41">
                  <c:v>1119.9875</c:v>
                </c:pt>
                <c:pt idx="42">
                  <c:v>1193.916667</c:v>
                </c:pt>
                <c:pt idx="43">
                  <c:v>1319.491667</c:v>
                </c:pt>
                <c:pt idx="44">
                  <c:v>1287.529167</c:v>
                </c:pt>
                <c:pt idx="45">
                  <c:v>1178.4375</c:v>
                </c:pt>
                <c:pt idx="46">
                  <c:v>1079.458333</c:v>
                </c:pt>
                <c:pt idx="47">
                  <c:v>1380.770833</c:v>
                </c:pt>
                <c:pt idx="48">
                  <c:v>1337.020833</c:v>
                </c:pt>
                <c:pt idx="49">
                  <c:v>1340.9375</c:v>
                </c:pt>
                <c:pt idx="50">
                  <c:v>1425.075</c:v>
                </c:pt>
                <c:pt idx="51">
                  <c:v>1261.091667</c:v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990099"/>
            </a:solidFill>
            <a:ln w="19080">
              <a:solidFill>
                <a:srgbClr val="990099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'Total Averages'!$A$3:$A$54</c:f>
              <c:strCache>
                <c:ptCount val="52"/>
                <c:pt idx="0">
                  <c:v>Tool Test Times</c:v>
                </c:pt>
                <c:pt idx="1">
                  <c:v>Apk Number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'Total Averages'!$C$3:$C$34</c:f>
              <c:numCache>
                <c:formatCode>General</c:formatCode>
                <c:ptCount val="32"/>
                <c:pt idx="0">
                  <c:v/>
                </c:pt>
                <c:pt idx="1">
                  <c:v/>
                </c:pt>
                <c:pt idx="2">
                  <c:v>69</c:v>
                </c:pt>
                <c:pt idx="3">
                  <c:v>154.6</c:v>
                </c:pt>
                <c:pt idx="4">
                  <c:v>198.6</c:v>
                </c:pt>
                <c:pt idx="5">
                  <c:v>269</c:v>
                </c:pt>
                <c:pt idx="6">
                  <c:v>332</c:v>
                </c:pt>
                <c:pt idx="7">
                  <c:v>385.8</c:v>
                </c:pt>
                <c:pt idx="8">
                  <c:v>449.6</c:v>
                </c:pt>
                <c:pt idx="9">
                  <c:v>584.6</c:v>
                </c:pt>
                <c:pt idx="10">
                  <c:v>663.4</c:v>
                </c:pt>
                <c:pt idx="11">
                  <c:v>807.4</c:v>
                </c:pt>
                <c:pt idx="12">
                  <c:v>904.2</c:v>
                </c:pt>
                <c:pt idx="13">
                  <c:v>1032.2</c:v>
                </c:pt>
                <c:pt idx="14">
                  <c:v>1297.6</c:v>
                </c:pt>
                <c:pt idx="15">
                  <c:v>1393.8</c:v>
                </c:pt>
                <c:pt idx="16">
                  <c:v>1462.8</c:v>
                </c:pt>
                <c:pt idx="17">
                  <c:v>1571</c:v>
                </c:pt>
                <c:pt idx="18">
                  <c:v>1656.2</c:v>
                </c:pt>
                <c:pt idx="19">
                  <c:v>1755.8</c:v>
                </c:pt>
                <c:pt idx="20">
                  <c:v>1862.2</c:v>
                </c:pt>
                <c:pt idx="21">
                  <c:v>1973</c:v>
                </c:pt>
                <c:pt idx="22">
                  <c:v>2104</c:v>
                </c:pt>
                <c:pt idx="23">
                  <c:v>2442.2</c:v>
                </c:pt>
                <c:pt idx="24">
                  <c:v>2574.6</c:v>
                </c:pt>
                <c:pt idx="25">
                  <c:v>2849.2</c:v>
                </c:pt>
                <c:pt idx="26">
                  <c:v>2990</c:v>
                </c:pt>
                <c:pt idx="27">
                  <c:v>3085.8</c:v>
                </c:pt>
                <c:pt idx="28">
                  <c:v>3190.6</c:v>
                </c:pt>
                <c:pt idx="29">
                  <c:v>3490.8</c:v>
                </c:pt>
                <c:pt idx="30">
                  <c:v>3596</c:v>
                </c:pt>
                <c:pt idx="31">
                  <c:v>3829.2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5445869"/>
        <c:axId val="99794010"/>
      </c:lineChart>
      <c:catAx>
        <c:axId val="454458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latin typeface="Arial"/>
                  </a:defRPr>
                </a:pPr>
                <a:r>
                  <a:rPr b="0" sz="1000" spc="-1" strike="noStrike">
                    <a:latin typeface="Arial"/>
                  </a:rPr>
                  <a:t>Apk Number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794010"/>
        <c:crosses val="autoZero"/>
        <c:auto val="1"/>
        <c:lblAlgn val="ctr"/>
        <c:lblOffset val="100"/>
      </c:catAx>
      <c:valAx>
        <c:axId val="99794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44586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noFill/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3366cc"/>
            </a:solidFill>
            <a:ln w="1908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DIALDroid!$B$4:$B$54</c:f>
              <c:strCache>
                <c:ptCount val="51"/>
                <c:pt idx="0">
                  <c:v>Apk Number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strCache>
            </c:strRef>
          </c:cat>
          <c:val>
            <c:numRef>
              <c:f>DIALDroid!$R$11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dc3912"/>
            </a:solidFill>
            <a:ln w="1908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DIALDroid!$B$4:$B$54</c:f>
              <c:strCache>
                <c:ptCount val="51"/>
                <c:pt idx="0">
                  <c:v>Apk Number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strCache>
            </c:strRef>
          </c:cat>
          <c:val>
            <c:numRef>
              <c:f>DIALDroid!$J$3:$J$54</c:f>
              <c:numCache>
                <c:formatCode>General</c:formatCode>
                <c:ptCount val="52"/>
                <c:pt idx="0">
                  <c:v/>
                </c:pt>
                <c:pt idx="1">
                  <c:v/>
                </c:pt>
                <c:pt idx="2">
                  <c:v>27.9791666666667</c:v>
                </c:pt>
                <c:pt idx="3">
                  <c:v>410.679166666667</c:v>
                </c:pt>
                <c:pt idx="4">
                  <c:v>391.575</c:v>
                </c:pt>
                <c:pt idx="5">
                  <c:v>582.095833333333</c:v>
                </c:pt>
                <c:pt idx="6">
                  <c:v>477.866666666667</c:v>
                </c:pt>
                <c:pt idx="7">
                  <c:v>573.675</c:v>
                </c:pt>
                <c:pt idx="8">
                  <c:v>558.6375</c:v>
                </c:pt>
                <c:pt idx="9">
                  <c:v>551.604166666667</c:v>
                </c:pt>
                <c:pt idx="10">
                  <c:v>573.8125</c:v>
                </c:pt>
                <c:pt idx="11">
                  <c:v>567.3875</c:v>
                </c:pt>
                <c:pt idx="12">
                  <c:v>669.375</c:v>
                </c:pt>
                <c:pt idx="13">
                  <c:v>737.991666666667</c:v>
                </c:pt>
                <c:pt idx="14">
                  <c:v>764.3</c:v>
                </c:pt>
                <c:pt idx="15">
                  <c:v>723.779166666667</c:v>
                </c:pt>
                <c:pt idx="16">
                  <c:v>818.904166666667</c:v>
                </c:pt>
                <c:pt idx="17">
                  <c:v>813.666666666667</c:v>
                </c:pt>
                <c:pt idx="18">
                  <c:v>713.216666666667</c:v>
                </c:pt>
                <c:pt idx="19">
                  <c:v>683.95</c:v>
                </c:pt>
                <c:pt idx="20">
                  <c:v>746.320833333333</c:v>
                </c:pt>
                <c:pt idx="21">
                  <c:v>820.7625</c:v>
                </c:pt>
                <c:pt idx="22">
                  <c:v>807.05</c:v>
                </c:pt>
                <c:pt idx="23">
                  <c:v>811.303333333333</c:v>
                </c:pt>
                <c:pt idx="24">
                  <c:v>833.803333333333</c:v>
                </c:pt>
                <c:pt idx="25">
                  <c:v>977.029166666667</c:v>
                </c:pt>
                <c:pt idx="26">
                  <c:v>778.158333333333</c:v>
                </c:pt>
                <c:pt idx="27">
                  <c:v>983.991666666667</c:v>
                </c:pt>
                <c:pt idx="28">
                  <c:v>933.291666666667</c:v>
                </c:pt>
                <c:pt idx="29">
                  <c:v>951.083333333333</c:v>
                </c:pt>
                <c:pt idx="30">
                  <c:v>894.945833333333</c:v>
                </c:pt>
                <c:pt idx="31">
                  <c:v>957.770833333333</c:v>
                </c:pt>
                <c:pt idx="32">
                  <c:v>1026.10416666667</c:v>
                </c:pt>
                <c:pt idx="33">
                  <c:v>1017.10416666667</c:v>
                </c:pt>
                <c:pt idx="34">
                  <c:v>1036.8125</c:v>
                </c:pt>
                <c:pt idx="35">
                  <c:v>1129.125</c:v>
                </c:pt>
                <c:pt idx="36">
                  <c:v>1007.0625</c:v>
                </c:pt>
                <c:pt idx="37">
                  <c:v>1085.84166666667</c:v>
                </c:pt>
                <c:pt idx="38">
                  <c:v>1000.97916666667</c:v>
                </c:pt>
                <c:pt idx="39">
                  <c:v>1096.1125</c:v>
                </c:pt>
                <c:pt idx="40">
                  <c:v>1086.8125</c:v>
                </c:pt>
                <c:pt idx="41">
                  <c:v>1119.9875</c:v>
                </c:pt>
                <c:pt idx="42">
                  <c:v>1193.91666666667</c:v>
                </c:pt>
                <c:pt idx="43">
                  <c:v>1319.49166666667</c:v>
                </c:pt>
                <c:pt idx="44">
                  <c:v>1287.52916666667</c:v>
                </c:pt>
                <c:pt idx="45">
                  <c:v>1178.4375</c:v>
                </c:pt>
                <c:pt idx="46">
                  <c:v>1079.45833333333</c:v>
                </c:pt>
                <c:pt idx="47">
                  <c:v>1380.77083333333</c:v>
                </c:pt>
                <c:pt idx="48">
                  <c:v>1337.02083333333</c:v>
                </c:pt>
                <c:pt idx="49">
                  <c:v>1340.9375</c:v>
                </c:pt>
                <c:pt idx="50">
                  <c:v>1425.075</c:v>
                </c:pt>
                <c:pt idx="51">
                  <c:v>1261.09166666667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4664069"/>
        <c:axId val="46725588"/>
      </c:lineChart>
      <c:catAx>
        <c:axId val="14664069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725588"/>
        <c:crosses val="autoZero"/>
        <c:auto val="1"/>
        <c:lblAlgn val="ctr"/>
        <c:lblOffset val="100"/>
      </c:catAx>
      <c:valAx>
        <c:axId val="46725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66406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943200</xdr:colOff>
      <xdr:row>7</xdr:row>
      <xdr:rowOff>0</xdr:rowOff>
    </xdr:from>
    <xdr:to>
      <xdr:col>13</xdr:col>
      <xdr:colOff>885600</xdr:colOff>
      <xdr:row>24</xdr:row>
      <xdr:rowOff>132840</xdr:rowOff>
    </xdr:to>
    <xdr:graphicFrame>
      <xdr:nvGraphicFramePr>
        <xdr:cNvPr id="0" name="Chart 1"/>
        <xdr:cNvGraphicFramePr/>
      </xdr:nvGraphicFramePr>
      <xdr:xfrm>
        <a:off x="8068320" y="1400040"/>
        <a:ext cx="604980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933480</xdr:colOff>
      <xdr:row>21</xdr:row>
      <xdr:rowOff>171360</xdr:rowOff>
    </xdr:from>
    <xdr:to>
      <xdr:col>22</xdr:col>
      <xdr:colOff>875880</xdr:colOff>
      <xdr:row>39</xdr:row>
      <xdr:rowOff>104400</xdr:rowOff>
    </xdr:to>
    <xdr:graphicFrame>
      <xdr:nvGraphicFramePr>
        <xdr:cNvPr id="1" name="Chart 2"/>
        <xdr:cNvGraphicFramePr/>
      </xdr:nvGraphicFramePr>
      <xdr:xfrm>
        <a:off x="17219880" y="4543200"/>
        <a:ext cx="6049800" cy="370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Q54"/>
  <sheetViews>
    <sheetView showFormulas="false" showGridLines="true" showRowColHeaders="true" showZeros="true" rightToLeft="false" tabSelected="true" showOutlineSymbols="true" defaultGridColor="true" view="normal" topLeftCell="I1" colorId="64" zoomScale="89" zoomScaleNormal="89" zoomScalePageLayoutView="100" workbookViewId="0">
      <selection pane="topLeft" activeCell="C35" activeCellId="0" sqref="C35:C54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3" customFormat="false" ht="15.75" hidden="false" customHeight="false" outlineLevel="0" collapsed="false">
      <c r="A3" s="1" t="s">
        <v>0</v>
      </c>
      <c r="B3" s="1"/>
      <c r="C3" s="1"/>
      <c r="D3" s="1"/>
      <c r="E3" s="1"/>
      <c r="F3" s="1"/>
      <c r="G3" s="1"/>
    </row>
    <row r="4" customFormat="false" ht="15.75" hidden="false" customHeight="false" outlineLevel="0" collapsed="false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4" t="s">
        <v>7</v>
      </c>
    </row>
    <row r="5" customFormat="false" ht="15.75" hidden="false" customHeight="false" outlineLevel="0" collapsed="false">
      <c r="A5" s="5" t="n">
        <f aca="false">1</f>
        <v>1</v>
      </c>
      <c r="B5" s="6" t="n">
        <f aca="false">Covert!I5</f>
        <v>29</v>
      </c>
      <c r="C5" s="7" t="n">
        <f aca="false">Didfail!G5</f>
        <v>69</v>
      </c>
      <c r="D5" s="6" t="n">
        <f aca="false">Flair!I5</f>
        <v>29.14285714</v>
      </c>
      <c r="E5" s="6" t="n">
        <f aca="false">SEALANT!I5</f>
        <v>33.78466667</v>
      </c>
      <c r="F5" s="6" t="n">
        <f aca="false">DIALDroid!J5</f>
        <v>27.97916667</v>
      </c>
      <c r="G5" s="8" t="n">
        <f aca="false">AVERAGE(B5:F5)</f>
        <v>37.781338096</v>
      </c>
    </row>
    <row r="6" customFormat="false" ht="15.75" hidden="false" customHeight="false" outlineLevel="0" collapsed="false">
      <c r="A6" s="5" t="n">
        <f aca="false">A5+1</f>
        <v>2</v>
      </c>
      <c r="B6" s="6" t="n">
        <f aca="false">Covert!I6</f>
        <v>40.28571429</v>
      </c>
      <c r="C6" s="7" t="n">
        <f aca="false">Didfail!G6</f>
        <v>154.6</v>
      </c>
      <c r="D6" s="6" t="n">
        <f aca="false">Flair!I6</f>
        <v>26.26085714</v>
      </c>
      <c r="E6" s="6" t="n">
        <f aca="false">SEALANT!I6</f>
        <v>240.3055556</v>
      </c>
      <c r="F6" s="6" t="n">
        <f aca="false">DIALDroid!J6</f>
        <v>410.6791667</v>
      </c>
      <c r="G6" s="8" t="n">
        <f aca="false">AVERAGE(B6:F6)</f>
        <v>174.426258746</v>
      </c>
    </row>
    <row r="7" customFormat="false" ht="15.75" hidden="false" customHeight="false" outlineLevel="0" collapsed="false">
      <c r="A7" s="5" t="n">
        <f aca="false">A6+1</f>
        <v>3</v>
      </c>
      <c r="B7" s="6" t="n">
        <f aca="false">Covert!I7</f>
        <v>35.42857143</v>
      </c>
      <c r="C7" s="7" t="n">
        <f aca="false">Didfail!G7</f>
        <v>198.6</v>
      </c>
      <c r="D7" s="6" t="n">
        <f aca="false">Flair!I7</f>
        <v>19.92942857</v>
      </c>
      <c r="E7" s="6" t="n">
        <f aca="false">SEALANT!I7</f>
        <v>256.2215556</v>
      </c>
      <c r="F7" s="6" t="n">
        <f aca="false">DIALDroid!J7</f>
        <v>391.575</v>
      </c>
      <c r="G7" s="8" t="n">
        <f aca="false">AVERAGE(B7:F7)</f>
        <v>180.35091112</v>
      </c>
    </row>
    <row r="8" customFormat="false" ht="15.75" hidden="false" customHeight="false" outlineLevel="0" collapsed="false">
      <c r="A8" s="5" t="n">
        <f aca="false">A7+1</f>
        <v>4</v>
      </c>
      <c r="B8" s="6" t="n">
        <f aca="false">Covert!I8</f>
        <v>40.85714286</v>
      </c>
      <c r="C8" s="7" t="n">
        <f aca="false">Didfail!G8</f>
        <v>269</v>
      </c>
      <c r="D8" s="6" t="n">
        <f aca="false">Flair!I8</f>
        <v>23.15785714</v>
      </c>
      <c r="E8" s="6" t="n">
        <f aca="false">SEALANT!I8</f>
        <v>291.432</v>
      </c>
      <c r="F8" s="6" t="n">
        <f aca="false">DIALDroid!J8</f>
        <v>582.0958333</v>
      </c>
      <c r="G8" s="8" t="n">
        <f aca="false">AVERAGE(B8:F8)</f>
        <v>241.30856666</v>
      </c>
    </row>
    <row r="9" customFormat="false" ht="15.75" hidden="false" customHeight="false" outlineLevel="0" collapsed="false">
      <c r="A9" s="5" t="n">
        <f aca="false">A8+1</f>
        <v>5</v>
      </c>
      <c r="B9" s="6" t="n">
        <f aca="false">Covert!I9</f>
        <v>40.28571429</v>
      </c>
      <c r="C9" s="7" t="n">
        <f aca="false">Didfail!G9</f>
        <v>332</v>
      </c>
      <c r="D9" s="6" t="n">
        <f aca="false">Flair!I9</f>
        <v>19.17157143</v>
      </c>
      <c r="E9" s="6" t="n">
        <f aca="false">SEALANT!I9</f>
        <v>345.4888889</v>
      </c>
      <c r="F9" s="6" t="n">
        <f aca="false">DIALDroid!J9</f>
        <v>477.8666667</v>
      </c>
      <c r="G9" s="8" t="n">
        <f aca="false">AVERAGE(B9:F9)</f>
        <v>242.962568264</v>
      </c>
    </row>
    <row r="10" customFormat="false" ht="15.75" hidden="false" customHeight="false" outlineLevel="0" collapsed="false">
      <c r="A10" s="5" t="n">
        <f aca="false">A9+1</f>
        <v>6</v>
      </c>
      <c r="B10" s="6" t="n">
        <f aca="false">Covert!I10</f>
        <v>44.42857143</v>
      </c>
      <c r="C10" s="7" t="n">
        <f aca="false">Didfail!G10</f>
        <v>385.8</v>
      </c>
      <c r="D10" s="6" t="n">
        <f aca="false">Flair!I10</f>
        <v>21.54514286</v>
      </c>
      <c r="E10" s="6" t="n">
        <f aca="false">SEALANT!I10</f>
        <v>355.9548889</v>
      </c>
      <c r="F10" s="6" t="n">
        <f aca="false">DIALDroid!J10</f>
        <v>573.675</v>
      </c>
      <c r="G10" s="8" t="n">
        <f aca="false">AVERAGE(B10:F10)</f>
        <v>276.280720638</v>
      </c>
    </row>
    <row r="11" customFormat="false" ht="15.75" hidden="false" customHeight="false" outlineLevel="0" collapsed="false">
      <c r="A11" s="5" t="n">
        <f aca="false">A10+1</f>
        <v>7</v>
      </c>
      <c r="B11" s="6" t="n">
        <f aca="false">Covert!I11</f>
        <v>50.42857143</v>
      </c>
      <c r="C11" s="7" t="n">
        <f aca="false">Didfail!G11</f>
        <v>449.6</v>
      </c>
      <c r="D11" s="6" t="n">
        <f aca="false">Flair!I11</f>
        <v>26.69057143</v>
      </c>
      <c r="E11" s="6" t="n">
        <f aca="false">SEALANT!I11</f>
        <v>391.1931111</v>
      </c>
      <c r="F11" s="6" t="n">
        <f aca="false">DIALDroid!J11</f>
        <v>558.6375</v>
      </c>
      <c r="G11" s="8" t="n">
        <f aca="false">AVERAGE(B11:F11)</f>
        <v>295.309950792</v>
      </c>
    </row>
    <row r="12" customFormat="false" ht="15.75" hidden="false" customHeight="false" outlineLevel="0" collapsed="false">
      <c r="A12" s="5" t="n">
        <f aca="false">A11+1</f>
        <v>8</v>
      </c>
      <c r="B12" s="6" t="n">
        <f aca="false">Covert!I12</f>
        <v>73.71428571</v>
      </c>
      <c r="C12" s="7" t="n">
        <f aca="false">Didfail!G12</f>
        <v>584.6</v>
      </c>
      <c r="D12" s="6" t="n">
        <f aca="false">Flair!I12</f>
        <v>29.72771429</v>
      </c>
      <c r="E12" s="6" t="n">
        <f aca="false">SEALANT!I12</f>
        <v>449.8222222</v>
      </c>
      <c r="F12" s="6" t="n">
        <f aca="false">DIALDroid!J12</f>
        <v>551.6041667</v>
      </c>
      <c r="G12" s="8" t="n">
        <f aca="false">AVERAGE(B12:F12)</f>
        <v>337.89367778</v>
      </c>
    </row>
    <row r="13" customFormat="false" ht="15.75" hidden="false" customHeight="false" outlineLevel="0" collapsed="false">
      <c r="A13" s="5" t="n">
        <f aca="false">A12+1</f>
        <v>9</v>
      </c>
      <c r="B13" s="6" t="n">
        <f aca="false">Covert!I13</f>
        <v>84.28571429</v>
      </c>
      <c r="C13" s="7" t="n">
        <f aca="false">Didfail!G13</f>
        <v>663.4</v>
      </c>
      <c r="D13" s="6" t="n">
        <f aca="false">Flair!I13</f>
        <v>32.914</v>
      </c>
      <c r="E13" s="6" t="n">
        <f aca="false">SEALANT!I13</f>
        <v>465.366</v>
      </c>
      <c r="F13" s="6" t="n">
        <f aca="false">DIALDroid!J13</f>
        <v>573.8125</v>
      </c>
      <c r="G13" s="8" t="n">
        <f aca="false">AVERAGE(B13:F13)</f>
        <v>363.955642858</v>
      </c>
    </row>
    <row r="14" customFormat="false" ht="15.75" hidden="false" customHeight="false" outlineLevel="0" collapsed="false">
      <c r="A14" s="5" t="n">
        <f aca="false">A13+1</f>
        <v>10</v>
      </c>
      <c r="B14" s="6" t="n">
        <f aca="false">Covert!I14</f>
        <v>93.14285714</v>
      </c>
      <c r="C14" s="7" t="n">
        <f aca="false">Didfail!G14</f>
        <v>807.4</v>
      </c>
      <c r="D14" s="6" t="n">
        <f aca="false">Flair!I14</f>
        <v>36.42042857</v>
      </c>
      <c r="E14" s="6" t="n">
        <f aca="false">SEALANT!I14</f>
        <v>528.5395556</v>
      </c>
      <c r="F14" s="6" t="n">
        <f aca="false">DIALDroid!J14</f>
        <v>567.3875</v>
      </c>
      <c r="G14" s="8" t="n">
        <f aca="false">AVERAGE(B14:F14)</f>
        <v>406.578068262</v>
      </c>
    </row>
    <row r="15" customFormat="false" ht="15.75" hidden="false" customHeight="false" outlineLevel="0" collapsed="false">
      <c r="A15" s="5" t="n">
        <f aca="false">A14+1</f>
        <v>11</v>
      </c>
      <c r="B15" s="6" t="n">
        <f aca="false">Covert!I15</f>
        <v>97.65714286</v>
      </c>
      <c r="C15" s="7" t="n">
        <f aca="false">Didfail!G15</f>
        <v>904.2</v>
      </c>
      <c r="D15" s="6" t="n">
        <f aca="false">Flair!I15</f>
        <v>32.85685714</v>
      </c>
      <c r="E15" s="6" t="n">
        <f aca="false">SEALANT!I15</f>
        <v>565.184</v>
      </c>
      <c r="F15" s="6" t="n">
        <f aca="false">DIALDroid!J15</f>
        <v>669.375</v>
      </c>
      <c r="G15" s="8" t="n">
        <f aca="false">AVERAGE(B15:F15)</f>
        <v>453.8546</v>
      </c>
    </row>
    <row r="16" customFormat="false" ht="15.75" hidden="false" customHeight="false" outlineLevel="0" collapsed="false">
      <c r="A16" s="5" t="n">
        <f aca="false">A15+1</f>
        <v>12</v>
      </c>
      <c r="B16" s="6" t="n">
        <f aca="false">Covert!I16</f>
        <v>104.7142857</v>
      </c>
      <c r="C16" s="7" t="n">
        <f aca="false">Didfail!G16</f>
        <v>1032.2</v>
      </c>
      <c r="D16" s="6" t="n">
        <f aca="false">Flair!I16</f>
        <v>36.85542857</v>
      </c>
      <c r="E16" s="6" t="n">
        <f aca="false">SEALANT!I16</f>
        <v>633.7242222</v>
      </c>
      <c r="F16" s="6" t="n">
        <f aca="false">DIALDroid!J16</f>
        <v>737.9916667</v>
      </c>
      <c r="G16" s="8" t="n">
        <f aca="false">AVERAGE(B16:F16)</f>
        <v>509.097120634</v>
      </c>
    </row>
    <row r="17" customFormat="false" ht="15.75" hidden="false" customHeight="false" outlineLevel="0" collapsed="false">
      <c r="A17" s="5" t="n">
        <f aca="false">A16+1</f>
        <v>13</v>
      </c>
      <c r="B17" s="6" t="n">
        <f aca="false">Covert!I17</f>
        <v>116.2857143</v>
      </c>
      <c r="C17" s="7" t="n">
        <f aca="false">Didfail!G17</f>
        <v>1297.6</v>
      </c>
      <c r="D17" s="6" t="n">
        <f aca="false">Flair!I17</f>
        <v>43.31514286</v>
      </c>
      <c r="E17" s="6" t="n">
        <f aca="false">SEALANT!I17</f>
        <v>679.9493333</v>
      </c>
      <c r="F17" s="6" t="n">
        <f aca="false">DIALDroid!J17</f>
        <v>764.3</v>
      </c>
      <c r="G17" s="8" t="n">
        <f aca="false">AVERAGE(B17:F17)</f>
        <v>580.290038092</v>
      </c>
    </row>
    <row r="18" customFormat="false" ht="15.75" hidden="false" customHeight="false" outlineLevel="0" collapsed="false">
      <c r="A18" s="5" t="n">
        <f aca="false">A17+1</f>
        <v>14</v>
      </c>
      <c r="B18" s="6" t="n">
        <f aca="false">Covert!I18</f>
        <v>121</v>
      </c>
      <c r="C18" s="7" t="n">
        <f aca="false">Didfail!G18</f>
        <v>1393.8</v>
      </c>
      <c r="D18" s="6" t="n">
        <f aca="false">Flair!I18</f>
        <v>30.77414286</v>
      </c>
      <c r="E18" s="6" t="n">
        <f aca="false">SEALANT!I18</f>
        <v>679.7617778</v>
      </c>
      <c r="F18" s="6" t="n">
        <f aca="false">DIALDroid!J18</f>
        <v>723.7791667</v>
      </c>
      <c r="G18" s="8" t="n">
        <f aca="false">AVERAGE(B18:F18)</f>
        <v>589.823017472</v>
      </c>
    </row>
    <row r="19" customFormat="false" ht="15.75" hidden="false" customHeight="false" outlineLevel="0" collapsed="false">
      <c r="A19" s="5" t="n">
        <f aca="false">A18+1</f>
        <v>15</v>
      </c>
      <c r="B19" s="6" t="n">
        <f aca="false">Covert!I19</f>
        <v>128.8571429</v>
      </c>
      <c r="C19" s="7" t="n">
        <f aca="false">Didfail!G19</f>
        <v>1462.8</v>
      </c>
      <c r="D19" s="6" t="n">
        <f aca="false">Flair!I19</f>
        <v>33.91042857</v>
      </c>
      <c r="E19" s="6" t="n">
        <f aca="false">SEALANT!I19</f>
        <v>788.3611111</v>
      </c>
      <c r="F19" s="6" t="n">
        <f aca="false">DIALDroid!J19</f>
        <v>818.9041667</v>
      </c>
      <c r="G19" s="8" t="n">
        <f aca="false">AVERAGE(B19:F19)</f>
        <v>646.566569854</v>
      </c>
      <c r="P19" s="9" t="s">
        <v>5</v>
      </c>
      <c r="Q19" s="9" t="s">
        <v>6</v>
      </c>
    </row>
    <row r="20" customFormat="false" ht="15.75" hidden="false" customHeight="false" outlineLevel="0" collapsed="false">
      <c r="A20" s="5" t="n">
        <f aca="false">A19+1</f>
        <v>16</v>
      </c>
      <c r="B20" s="6" t="n">
        <f aca="false">Covert!I20</f>
        <v>136.8342857</v>
      </c>
      <c r="C20" s="7" t="n">
        <f aca="false">Didfail!G20</f>
        <v>1571</v>
      </c>
      <c r="D20" s="6" t="n">
        <f aca="false">Flair!I20</f>
        <v>28.94128571</v>
      </c>
      <c r="E20" s="6" t="n">
        <f aca="false">SEALANT!I20</f>
        <v>791.6882222</v>
      </c>
      <c r="F20" s="6" t="n">
        <f aca="false">DIALDroid!J20</f>
        <v>813.6666667</v>
      </c>
      <c r="G20" s="8" t="n">
        <f aca="false">AVERAGE(B20:F20)</f>
        <v>668.426092062</v>
      </c>
      <c r="P20" s="10" t="n">
        <f aca="false">SUM(E5:E54)</f>
        <v>71147.71066917</v>
      </c>
      <c r="Q20" s="10" t="n">
        <f aca="false">SUM(F5:F54)</f>
        <v>44545.67750177</v>
      </c>
    </row>
    <row r="21" customFormat="false" ht="15.75" hidden="false" customHeight="false" outlineLevel="0" collapsed="false">
      <c r="A21" s="5" t="n">
        <f aca="false">A20+1</f>
        <v>17</v>
      </c>
      <c r="B21" s="6" t="n">
        <f aca="false">Covert!I21</f>
        <v>138.7142857</v>
      </c>
      <c r="C21" s="7" t="n">
        <f aca="false">Didfail!G21</f>
        <v>1656.2</v>
      </c>
      <c r="D21" s="6" t="n">
        <f aca="false">Flair!I21</f>
        <v>29.35628571</v>
      </c>
      <c r="E21" s="6" t="n">
        <f aca="false">SEALANT!I21</f>
        <v>856.6797778</v>
      </c>
      <c r="F21" s="6" t="n">
        <f aca="false">DIALDroid!J21</f>
        <v>713.2166667</v>
      </c>
      <c r="G21" s="8" t="n">
        <f aca="false">AVERAGE(B21:F21)</f>
        <v>678.833403182</v>
      </c>
      <c r="P21" s="10" t="n">
        <f aca="false">P20/60</f>
        <v>1185.7951778195</v>
      </c>
      <c r="Q21" s="10" t="n">
        <f aca="false">Q20/60</f>
        <v>742.427958362834</v>
      </c>
    </row>
    <row r="22" customFormat="false" ht="15.75" hidden="false" customHeight="false" outlineLevel="0" collapsed="false">
      <c r="A22" s="5" t="n">
        <f aca="false">A21+1</f>
        <v>18</v>
      </c>
      <c r="B22" s="6" t="n">
        <f aca="false">Covert!I22</f>
        <v>149.8571429</v>
      </c>
      <c r="C22" s="7" t="n">
        <f aca="false">Didfail!G22</f>
        <v>1755.8</v>
      </c>
      <c r="D22" s="6" t="n">
        <f aca="false">Flair!I22</f>
        <v>38.436</v>
      </c>
      <c r="E22" s="6" t="n">
        <f aca="false">SEALANT!I22</f>
        <v>920.1548889</v>
      </c>
      <c r="F22" s="6" t="n">
        <f aca="false">DIALDroid!J22</f>
        <v>683.95</v>
      </c>
      <c r="G22" s="8" t="n">
        <f aca="false">AVERAGE(B22:F22)</f>
        <v>709.63960636</v>
      </c>
      <c r="P22" s="10" t="n">
        <f aca="false">P21/60</f>
        <v>19.7632529636583</v>
      </c>
      <c r="Q22" s="10" t="n">
        <f aca="false">Q21/60</f>
        <v>12.3737993060472</v>
      </c>
    </row>
    <row r="23" customFormat="false" ht="15.75" hidden="false" customHeight="false" outlineLevel="0" collapsed="false">
      <c r="A23" s="5" t="n">
        <f aca="false">A22+1</f>
        <v>19</v>
      </c>
      <c r="B23" s="6" t="n">
        <f aca="false">Covert!I23</f>
        <v>153.1428571</v>
      </c>
      <c r="C23" s="7" t="n">
        <f aca="false">Didfail!G23</f>
        <v>1862.2</v>
      </c>
      <c r="D23" s="6" t="n">
        <f aca="false">Flair!I23</f>
        <v>34.49357143</v>
      </c>
      <c r="E23" s="6" t="n">
        <f aca="false">SEALANT!I23</f>
        <v>959.4673333</v>
      </c>
      <c r="F23" s="6" t="n">
        <f aca="false">DIALDroid!J23</f>
        <v>746.3208333</v>
      </c>
      <c r="G23" s="8" t="n">
        <f aca="false">AVERAGE(B23:F23)</f>
        <v>751.124919026</v>
      </c>
      <c r="P23" s="10" t="n">
        <f aca="false">P22/24</f>
        <v>0.823468873485764</v>
      </c>
      <c r="Q23" s="10" t="n">
        <f aca="false">Q22/24</f>
        <v>0.515574971085301</v>
      </c>
    </row>
    <row r="24" customFormat="false" ht="15.75" hidden="false" customHeight="false" outlineLevel="0" collapsed="false">
      <c r="A24" s="5" t="n">
        <f aca="false">A23+1</f>
        <v>20</v>
      </c>
      <c r="B24" s="6" t="n">
        <f aca="false">Covert!I24</f>
        <v>180</v>
      </c>
      <c r="C24" s="7" t="n">
        <f aca="false">Didfail!G24</f>
        <v>1973</v>
      </c>
      <c r="D24" s="6" t="n">
        <f aca="false">Flair!I24</f>
        <v>41.11242857</v>
      </c>
      <c r="E24" s="6" t="n">
        <f aca="false">SEALANT!I24</f>
        <v>1012.571556</v>
      </c>
      <c r="F24" s="6" t="n">
        <f aca="false">DIALDroid!J24</f>
        <v>820.7625</v>
      </c>
      <c r="G24" s="8" t="n">
        <f aca="false">AVERAGE(B24:F24)</f>
        <v>805.489296914</v>
      </c>
      <c r="P24" s="0" t="n">
        <f aca="false">P23*24</f>
        <v>19.7632529636583</v>
      </c>
      <c r="Q24" s="0" t="n">
        <f aca="false">Q23*24</f>
        <v>12.3737993060472</v>
      </c>
    </row>
    <row r="25" customFormat="false" ht="15.75" hidden="false" customHeight="false" outlineLevel="0" collapsed="false">
      <c r="A25" s="5" t="n">
        <f aca="false">A24+1</f>
        <v>21</v>
      </c>
      <c r="B25" s="6" t="n">
        <f aca="false">Covert!I25</f>
        <v>197.5714286</v>
      </c>
      <c r="C25" s="7" t="n">
        <f aca="false">Didfail!G25</f>
        <v>2104</v>
      </c>
      <c r="D25" s="6" t="n">
        <f aca="false">Flair!I25</f>
        <v>41.78285714</v>
      </c>
      <c r="E25" s="6" t="n">
        <f aca="false">SEALANT!I25</f>
        <v>1076.827778</v>
      </c>
      <c r="F25" s="6" t="n">
        <f aca="false">DIALDroid!J25</f>
        <v>807.05</v>
      </c>
      <c r="G25" s="8" t="n">
        <f aca="false">AVERAGE(B25:F25)</f>
        <v>845.446412748</v>
      </c>
    </row>
    <row r="26" customFormat="false" ht="15.75" hidden="false" customHeight="false" outlineLevel="0" collapsed="false">
      <c r="A26" s="5" t="n">
        <f aca="false">A25+1</f>
        <v>22</v>
      </c>
      <c r="B26" s="6" t="n">
        <f aca="false">Covert!I26</f>
        <v>208.5714286</v>
      </c>
      <c r="C26" s="7" t="n">
        <f aca="false">Didfail!G26</f>
        <v>2442.2</v>
      </c>
      <c r="D26" s="6" t="n">
        <f aca="false">Flair!I26</f>
        <v>40.17457143</v>
      </c>
      <c r="E26" s="6" t="n">
        <f aca="false">SEALANT!I26</f>
        <v>1100.229111</v>
      </c>
      <c r="F26" s="6" t="n">
        <f aca="false">DIALDroid!J26</f>
        <v>811.3033333</v>
      </c>
      <c r="G26" s="8" t="n">
        <f aca="false">AVERAGE(B26:F26)</f>
        <v>920.495688866</v>
      </c>
    </row>
    <row r="27" customFormat="false" ht="15.75" hidden="false" customHeight="false" outlineLevel="0" collapsed="false">
      <c r="A27" s="5" t="n">
        <f aca="false">A26+1</f>
        <v>23</v>
      </c>
      <c r="B27" s="6" t="n">
        <f aca="false">Covert!I27</f>
        <v>229.7142857</v>
      </c>
      <c r="C27" s="7" t="n">
        <f aca="false">Didfail!G27</f>
        <v>2574.6</v>
      </c>
      <c r="D27" s="6" t="n">
        <f aca="false">Flair!I27</f>
        <v>39.494</v>
      </c>
      <c r="E27" s="6" t="n">
        <f aca="false">SEALANT!I27</f>
        <v>1159.564667</v>
      </c>
      <c r="F27" s="6" t="n">
        <f aca="false">DIALDroid!J27</f>
        <v>833.8033333</v>
      </c>
      <c r="G27" s="8" t="n">
        <f aca="false">AVERAGE(B27:F27)</f>
        <v>967.4352572</v>
      </c>
    </row>
    <row r="28" customFormat="false" ht="15.75" hidden="false" customHeight="false" outlineLevel="0" collapsed="false">
      <c r="A28" s="5" t="n">
        <f aca="false">A27+1</f>
        <v>24</v>
      </c>
      <c r="B28" s="6" t="n">
        <f aca="false">Covert!I28</f>
        <v>253.1428571</v>
      </c>
      <c r="C28" s="7" t="n">
        <f aca="false">Didfail!G28</f>
        <v>2849.2</v>
      </c>
      <c r="D28" s="6" t="n">
        <f aca="false">Flair!I28</f>
        <v>48.12542857</v>
      </c>
      <c r="E28" s="6" t="n">
        <f aca="false">SEALANT!I28</f>
        <v>1247.037556</v>
      </c>
      <c r="F28" s="6" t="n">
        <f aca="false">DIALDroid!J28</f>
        <v>977.0291667</v>
      </c>
      <c r="G28" s="8" t="n">
        <f aca="false">AVERAGE(B28:F28)</f>
        <v>1074.907001674</v>
      </c>
    </row>
    <row r="29" customFormat="false" ht="15.75" hidden="false" customHeight="false" outlineLevel="0" collapsed="false">
      <c r="A29" s="5" t="n">
        <f aca="false">A28+1</f>
        <v>25</v>
      </c>
      <c r="B29" s="6" t="n">
        <f aca="false">Covert!I29</f>
        <v>286.4285714</v>
      </c>
      <c r="C29" s="7" t="n">
        <f aca="false">Didfail!G29</f>
        <v>2990</v>
      </c>
      <c r="D29" s="6" t="n">
        <f aca="false">Flair!I29</f>
        <v>45.022</v>
      </c>
      <c r="E29" s="6" t="n">
        <f aca="false">SEALANT!I29</f>
        <v>1319.777111</v>
      </c>
      <c r="F29" s="6" t="n">
        <f aca="false">DIALDroid!J29</f>
        <v>778.1583333</v>
      </c>
      <c r="G29" s="8" t="n">
        <f aca="false">AVERAGE(B29:F29)</f>
        <v>1083.87720314</v>
      </c>
    </row>
    <row r="30" customFormat="false" ht="15.75" hidden="false" customHeight="false" outlineLevel="0" collapsed="false">
      <c r="A30" s="5" t="n">
        <f aca="false">A29+1</f>
        <v>26</v>
      </c>
      <c r="B30" s="6" t="n">
        <f aca="false">Covert!I30</f>
        <v>296.0571429</v>
      </c>
      <c r="C30" s="7" t="n">
        <f aca="false">Didfail!G30</f>
        <v>3085.8</v>
      </c>
      <c r="D30" s="6" t="n">
        <f aca="false">Flair!I30</f>
        <v>36.34114286</v>
      </c>
      <c r="E30" s="6" t="n">
        <f aca="false">SEALANT!I30</f>
        <v>1373.338889</v>
      </c>
      <c r="F30" s="6" t="n">
        <f aca="false">DIALDroid!J30</f>
        <v>983.9916667</v>
      </c>
      <c r="G30" s="8" t="n">
        <f aca="false">AVERAGE(B30:F30)</f>
        <v>1155.105768292</v>
      </c>
    </row>
    <row r="31" customFormat="false" ht="15.75" hidden="false" customHeight="false" outlineLevel="0" collapsed="false">
      <c r="A31" s="5" t="n">
        <f aca="false">A30+1</f>
        <v>27</v>
      </c>
      <c r="B31" s="6" t="n">
        <f aca="false">Covert!I31</f>
        <v>337.2857143</v>
      </c>
      <c r="C31" s="7" t="n">
        <f aca="false">Didfail!G31</f>
        <v>3190.6</v>
      </c>
      <c r="D31" s="6" t="n">
        <f aca="false">Flair!I31</f>
        <v>48.67528571</v>
      </c>
      <c r="E31" s="6" t="n">
        <f aca="false">SEALANT!I31</f>
        <v>1395.170889</v>
      </c>
      <c r="F31" s="6" t="n">
        <f aca="false">DIALDroid!J31</f>
        <v>933.2916667</v>
      </c>
      <c r="G31" s="8" t="n">
        <f aca="false">AVERAGE(B31:F31)</f>
        <v>1181.004711142</v>
      </c>
    </row>
    <row r="32" customFormat="false" ht="15.75" hidden="false" customHeight="false" outlineLevel="0" collapsed="false">
      <c r="A32" s="5" t="n">
        <f aca="false">A31+1</f>
        <v>28</v>
      </c>
      <c r="B32" s="6" t="n">
        <f aca="false">Covert!I32</f>
        <v>376.4285714</v>
      </c>
      <c r="C32" s="7" t="n">
        <f aca="false">Didfail!G32</f>
        <v>3490.8</v>
      </c>
      <c r="D32" s="6" t="n">
        <f aca="false">Flair!I32</f>
        <v>44.1138</v>
      </c>
      <c r="E32" s="6" t="n">
        <f aca="false">SEALANT!I32</f>
        <v>1505.990222</v>
      </c>
      <c r="F32" s="6" t="n">
        <f aca="false">DIALDroid!J32</f>
        <v>951.0833333</v>
      </c>
      <c r="G32" s="8" t="n">
        <f aca="false">AVERAGE(B32:F32)</f>
        <v>1273.68318534</v>
      </c>
    </row>
    <row r="33" customFormat="false" ht="15.75" hidden="false" customHeight="false" outlineLevel="0" collapsed="false">
      <c r="A33" s="5" t="n">
        <f aca="false">A32+1</f>
        <v>29</v>
      </c>
      <c r="B33" s="6" t="n">
        <f aca="false">Covert!I33</f>
        <v>374.7142857</v>
      </c>
      <c r="C33" s="7" t="n">
        <f aca="false">Didfail!G33</f>
        <v>3596</v>
      </c>
      <c r="D33" s="6" t="n">
        <f aca="false">Flair!I33</f>
        <v>46.86485714</v>
      </c>
      <c r="E33" s="6" t="n">
        <f aca="false">SEALANT!I33</f>
        <v>1506.289556</v>
      </c>
      <c r="F33" s="6" t="n">
        <f aca="false">DIALDroid!J33</f>
        <v>894.9458333</v>
      </c>
      <c r="G33" s="8" t="n">
        <f aca="false">AVERAGE(B33:F33)</f>
        <v>1283.762906428</v>
      </c>
    </row>
    <row r="34" customFormat="false" ht="15.75" hidden="false" customHeight="false" outlineLevel="0" collapsed="false">
      <c r="A34" s="5" t="n">
        <f aca="false">A33+1</f>
        <v>30</v>
      </c>
      <c r="B34" s="6" t="n">
        <f aca="false">Covert!I34</f>
        <v>439.7142857</v>
      </c>
      <c r="C34" s="7" t="n">
        <f aca="false">Didfail!G34</f>
        <v>3829.2</v>
      </c>
      <c r="D34" s="6" t="n">
        <f aca="false">Flair!I34</f>
        <v>61.854</v>
      </c>
      <c r="E34" s="6" t="n">
        <f aca="false">SEALANT!I34</f>
        <v>1559.778444</v>
      </c>
      <c r="F34" s="6" t="n">
        <f aca="false">DIALDroid!J34</f>
        <v>957.7708333</v>
      </c>
      <c r="G34" s="8" t="n">
        <f aca="false">AVERAGE(B34:F34)</f>
        <v>1369.6635126</v>
      </c>
    </row>
    <row r="35" customFormat="false" ht="13.8" hidden="false" customHeight="false" outlineLevel="0" collapsed="false">
      <c r="A35" s="5" t="n">
        <f aca="false">A34+1</f>
        <v>31</v>
      </c>
      <c r="B35" s="6" t="n">
        <f aca="false">Covert!I35</f>
        <v>437.7142857</v>
      </c>
      <c r="C35" s="11"/>
      <c r="D35" s="6" t="n">
        <f aca="false">Flair!I35</f>
        <v>49.30757143</v>
      </c>
      <c r="E35" s="6" t="n">
        <f aca="false">SEALANT!I35</f>
        <v>1630.488222</v>
      </c>
      <c r="F35" s="6" t="n">
        <f aca="false">DIALDroid!J35</f>
        <v>1026.104167</v>
      </c>
      <c r="G35" s="8" t="n">
        <f aca="false">AVERAGE(B35:F35)</f>
        <v>785.9035615325</v>
      </c>
    </row>
    <row r="36" customFormat="false" ht="13.8" hidden="false" customHeight="false" outlineLevel="0" collapsed="false">
      <c r="A36" s="5" t="n">
        <f aca="false">A35+1</f>
        <v>32</v>
      </c>
      <c r="B36" s="6" t="n">
        <f aca="false">Covert!I36</f>
        <v>465.7142857</v>
      </c>
      <c r="C36" s="11"/>
      <c r="D36" s="6" t="n">
        <f aca="false">Flair!I36</f>
        <v>50.69857143</v>
      </c>
      <c r="E36" s="6" t="n">
        <f aca="false">SEALANT!I36</f>
        <v>1695.438222</v>
      </c>
      <c r="F36" s="6" t="n">
        <f aca="false">DIALDroid!J36</f>
        <v>1017.104167</v>
      </c>
      <c r="G36" s="8" t="n">
        <f aca="false">AVERAGE(B36:F36)</f>
        <v>807.2388115325</v>
      </c>
    </row>
    <row r="37" customFormat="false" ht="13.8" hidden="false" customHeight="false" outlineLevel="0" collapsed="false">
      <c r="A37" s="5" t="n">
        <f aca="false">A36+1</f>
        <v>33</v>
      </c>
      <c r="B37" s="6" t="n">
        <f aca="false">Covert!I37</f>
        <v>524.6</v>
      </c>
      <c r="C37" s="11"/>
      <c r="D37" s="6" t="n">
        <f aca="false">Flair!I37</f>
        <v>52.592</v>
      </c>
      <c r="E37" s="6" t="n">
        <f aca="false">SEALANT!I37</f>
        <v>1765.132667</v>
      </c>
      <c r="F37" s="6" t="n">
        <f aca="false">DIALDroid!J37</f>
        <v>1036.8125</v>
      </c>
      <c r="G37" s="8" t="n">
        <f aca="false">AVERAGE(B37:F37)</f>
        <v>844.78429175</v>
      </c>
    </row>
    <row r="38" customFormat="false" ht="13.8" hidden="false" customHeight="false" outlineLevel="0" collapsed="false">
      <c r="A38" s="5" t="n">
        <f aca="false">A37+1</f>
        <v>34</v>
      </c>
      <c r="B38" s="6" t="n">
        <f aca="false">Covert!I38</f>
        <v>531.5714286</v>
      </c>
      <c r="C38" s="11"/>
      <c r="D38" s="6" t="n">
        <f aca="false">Flair!I38</f>
        <v>63.444</v>
      </c>
      <c r="E38" s="6" t="n">
        <f aca="false">SEALANT!I38</f>
        <v>1843.237556</v>
      </c>
      <c r="F38" s="6" t="n">
        <f aca="false">DIALDroid!J38</f>
        <v>1129.125</v>
      </c>
      <c r="G38" s="8" t="n">
        <f aca="false">AVERAGE(B38:F38)</f>
        <v>891.84449615</v>
      </c>
    </row>
    <row r="39" customFormat="false" ht="13.8" hidden="false" customHeight="false" outlineLevel="0" collapsed="false">
      <c r="A39" s="5" t="n">
        <f aca="false">A38+1</f>
        <v>35</v>
      </c>
      <c r="B39" s="6" t="n">
        <f aca="false">Covert!I39</f>
        <v>561.5428571</v>
      </c>
      <c r="C39" s="11"/>
      <c r="D39" s="6" t="n">
        <f aca="false">Flair!I39</f>
        <v>59.72057143</v>
      </c>
      <c r="E39" s="6" t="n">
        <f aca="false">SEALANT!I39</f>
        <v>1914.666667</v>
      </c>
      <c r="F39" s="6" t="n">
        <f aca="false">DIALDroid!J39</f>
        <v>1007.0625</v>
      </c>
      <c r="G39" s="8" t="n">
        <f aca="false">AVERAGE(B39:F39)</f>
        <v>885.7481488825</v>
      </c>
    </row>
    <row r="40" customFormat="false" ht="13.8" hidden="false" customHeight="false" outlineLevel="0" collapsed="false">
      <c r="A40" s="5" t="n">
        <f aca="false">A39+1</f>
        <v>36</v>
      </c>
      <c r="B40" s="6" t="n">
        <f aca="false">Covert!I40</f>
        <v>581.6714286</v>
      </c>
      <c r="C40" s="11"/>
      <c r="D40" s="6" t="n">
        <f aca="false">Flair!I40</f>
        <v>61.41833333</v>
      </c>
      <c r="E40" s="6" t="n">
        <f aca="false">SEALANT!I40</f>
        <v>2020.416</v>
      </c>
      <c r="F40" s="6" t="n">
        <f aca="false">DIALDroid!J40</f>
        <v>1085.841667</v>
      </c>
      <c r="G40" s="8" t="n">
        <f aca="false">AVERAGE(B40:F40)</f>
        <v>937.3368572325</v>
      </c>
    </row>
    <row r="41" customFormat="false" ht="13.8" hidden="false" customHeight="false" outlineLevel="0" collapsed="false">
      <c r="A41" s="5" t="n">
        <f aca="false">A40+1</f>
        <v>37</v>
      </c>
      <c r="B41" s="6" t="n">
        <f aca="false">Covert!I41</f>
        <v>641.7428571</v>
      </c>
      <c r="C41" s="11"/>
      <c r="D41" s="6" t="n">
        <f aca="false">Flair!I41</f>
        <v>59.75214286</v>
      </c>
      <c r="E41" s="6" t="n">
        <f aca="false">SEALANT!I41</f>
        <v>2093.695778</v>
      </c>
      <c r="F41" s="6" t="n">
        <f aca="false">DIALDroid!J41</f>
        <v>1000.979167</v>
      </c>
      <c r="G41" s="8" t="n">
        <f aca="false">AVERAGE(B41:F41)</f>
        <v>949.04248624</v>
      </c>
    </row>
    <row r="42" customFormat="false" ht="13.8" hidden="false" customHeight="false" outlineLevel="0" collapsed="false">
      <c r="A42" s="5" t="n">
        <f aca="false">A41+1</f>
        <v>38</v>
      </c>
      <c r="B42" s="6" t="n">
        <f aca="false">Covert!I42</f>
        <v>675.4714286</v>
      </c>
      <c r="C42" s="11"/>
      <c r="D42" s="6" t="n">
        <f aca="false">Flair!I42</f>
        <v>58.37442857</v>
      </c>
      <c r="E42" s="6" t="n">
        <f aca="false">SEALANT!I42</f>
        <v>2151.539556</v>
      </c>
      <c r="F42" s="6" t="n">
        <f aca="false">DIALDroid!J42</f>
        <v>1096.1125</v>
      </c>
      <c r="G42" s="8" t="n">
        <f aca="false">AVERAGE(B42:F42)</f>
        <v>995.3744782925</v>
      </c>
    </row>
    <row r="43" customFormat="false" ht="13.8" hidden="false" customHeight="false" outlineLevel="0" collapsed="false">
      <c r="A43" s="5" t="n">
        <f aca="false">A42+1</f>
        <v>39</v>
      </c>
      <c r="B43" s="6" t="n">
        <f aca="false">Covert!I43</f>
        <v>716.1</v>
      </c>
      <c r="C43" s="11"/>
      <c r="D43" s="6" t="n">
        <f aca="false">Flair!I43</f>
        <v>56.86128571</v>
      </c>
      <c r="E43" s="6" t="n">
        <f aca="false">SEALANT!I43</f>
        <v>2194.333333</v>
      </c>
      <c r="F43" s="6" t="n">
        <f aca="false">DIALDroid!J43</f>
        <v>1086.8125</v>
      </c>
      <c r="G43" s="8" t="n">
        <f aca="false">AVERAGE(B43:F43)</f>
        <v>1013.5267796775</v>
      </c>
    </row>
    <row r="44" customFormat="false" ht="13.8" hidden="false" customHeight="false" outlineLevel="0" collapsed="false">
      <c r="A44" s="5" t="n">
        <f aca="false">A43+1</f>
        <v>40</v>
      </c>
      <c r="B44" s="6" t="n">
        <f aca="false">Covert!I44</f>
        <v>746.2542857</v>
      </c>
      <c r="C44" s="11"/>
      <c r="D44" s="6" t="n">
        <f aca="false">Flair!I44</f>
        <v>55.109</v>
      </c>
      <c r="E44" s="6" t="n">
        <f aca="false">SEALANT!I44</f>
        <v>2261.298667</v>
      </c>
      <c r="F44" s="6" t="n">
        <f aca="false">DIALDroid!J44</f>
        <v>1119.9875</v>
      </c>
      <c r="G44" s="8" t="n">
        <f aca="false">AVERAGE(B44:F44)</f>
        <v>1045.662363175</v>
      </c>
    </row>
    <row r="45" customFormat="false" ht="13.8" hidden="false" customHeight="false" outlineLevel="0" collapsed="false">
      <c r="A45" s="5" t="n">
        <f aca="false">A44+1</f>
        <v>41</v>
      </c>
      <c r="B45" s="6" t="n">
        <f aca="false">Covert!I45</f>
        <v>774.9285714</v>
      </c>
      <c r="C45" s="11"/>
      <c r="D45" s="6" t="n">
        <f aca="false">Flair!I45</f>
        <v>49.43542857</v>
      </c>
      <c r="E45" s="6" t="n">
        <f aca="false">SEALANT!I45</f>
        <v>2336.872889</v>
      </c>
      <c r="F45" s="6" t="n">
        <f aca="false">DIALDroid!J45</f>
        <v>1193.916667</v>
      </c>
      <c r="G45" s="8" t="n">
        <f aca="false">AVERAGE(B45:F45)</f>
        <v>1088.7883889925</v>
      </c>
    </row>
    <row r="46" customFormat="false" ht="13.8" hidden="false" customHeight="false" outlineLevel="0" collapsed="false">
      <c r="A46" s="5" t="n">
        <f aca="false">A45+1</f>
        <v>42</v>
      </c>
      <c r="B46" s="6" t="n">
        <f aca="false">Covert!I46</f>
        <v>810.2857143</v>
      </c>
      <c r="C46" s="11"/>
      <c r="D46" s="6" t="n">
        <f aca="false">Flair!I46</f>
        <v>51.32157143</v>
      </c>
      <c r="E46" s="6" t="n">
        <f aca="false">SEALANT!I46</f>
        <v>2445.266667</v>
      </c>
      <c r="F46" s="6" t="n">
        <f aca="false">DIALDroid!J46</f>
        <v>1319.491667</v>
      </c>
      <c r="G46" s="8" t="n">
        <f aca="false">AVERAGE(B46:F46)</f>
        <v>1156.5914049325</v>
      </c>
    </row>
    <row r="47" customFormat="false" ht="13.8" hidden="false" customHeight="false" outlineLevel="0" collapsed="false">
      <c r="A47" s="5" t="n">
        <f aca="false">A46+1</f>
        <v>43</v>
      </c>
      <c r="B47" s="6" t="n">
        <f aca="false">Covert!I47</f>
        <v>827.2857143</v>
      </c>
      <c r="C47" s="11"/>
      <c r="D47" s="6" t="n">
        <f aca="false">Flair!I47</f>
        <v>49.136</v>
      </c>
      <c r="E47" s="6" t="n">
        <f aca="false">SEALANT!I47</f>
        <v>2472.539556</v>
      </c>
      <c r="F47" s="6" t="n">
        <f aca="false">DIALDroid!J47</f>
        <v>1287.529167</v>
      </c>
      <c r="G47" s="8" t="n">
        <f aca="false">AVERAGE(B47:F47)</f>
        <v>1159.122609325</v>
      </c>
    </row>
    <row r="48" customFormat="false" ht="13.8" hidden="false" customHeight="false" outlineLevel="0" collapsed="false">
      <c r="A48" s="5" t="n">
        <f aca="false">A47+1</f>
        <v>44</v>
      </c>
      <c r="B48" s="6" t="n">
        <f aca="false">Covert!I48</f>
        <v>848</v>
      </c>
      <c r="C48" s="11"/>
      <c r="D48" s="6" t="n">
        <f aca="false">Flair!I48</f>
        <v>61.72933333</v>
      </c>
      <c r="E48" s="6" t="n">
        <f aca="false">SEALANT!I48</f>
        <v>2614.466</v>
      </c>
      <c r="F48" s="6" t="n">
        <f aca="false">DIALDroid!J48</f>
        <v>1178.4375</v>
      </c>
      <c r="G48" s="8" t="n">
        <f aca="false">AVERAGE(B48:F48)</f>
        <v>1175.6582083325</v>
      </c>
    </row>
    <row r="49" customFormat="false" ht="13.8" hidden="false" customHeight="false" outlineLevel="0" collapsed="false">
      <c r="A49" s="5" t="n">
        <f aca="false">A48+1</f>
        <v>45</v>
      </c>
      <c r="B49" s="6" t="n">
        <f aca="false">Covert!I49</f>
        <v>927.6</v>
      </c>
      <c r="C49" s="11"/>
      <c r="D49" s="6" t="n">
        <f aca="false">Flair!I49</f>
        <v>54.61728571</v>
      </c>
      <c r="E49" s="6" t="n">
        <f aca="false">SEALANT!I49</f>
        <v>2635.368889</v>
      </c>
      <c r="F49" s="6" t="n">
        <f aca="false">DIALDroid!J49</f>
        <v>1079.458333</v>
      </c>
      <c r="G49" s="8" t="n">
        <f aca="false">AVERAGE(B49:F49)</f>
        <v>1174.2611269275</v>
      </c>
    </row>
    <row r="50" customFormat="false" ht="13.8" hidden="false" customHeight="false" outlineLevel="0" collapsed="false">
      <c r="A50" s="5" t="n">
        <f aca="false">A49+1</f>
        <v>46</v>
      </c>
      <c r="B50" s="6" t="n">
        <f aca="false">Covert!I50</f>
        <v>1026.085714</v>
      </c>
      <c r="C50" s="11"/>
      <c r="D50" s="6" t="n">
        <f aca="false">Flair!I50</f>
        <v>72.76814286</v>
      </c>
      <c r="E50" s="6" t="n">
        <f aca="false">SEALANT!I50</f>
        <v>2748.038222</v>
      </c>
      <c r="F50" s="6" t="n">
        <f aca="false">DIALDroid!J50</f>
        <v>1380.770833</v>
      </c>
      <c r="G50" s="8" t="n">
        <f aca="false">AVERAGE(B50:F50)</f>
        <v>1306.915727965</v>
      </c>
    </row>
    <row r="51" customFormat="false" ht="13.8" hidden="false" customHeight="false" outlineLevel="0" collapsed="false">
      <c r="A51" s="5" t="n">
        <f aca="false">A50+1</f>
        <v>47</v>
      </c>
      <c r="B51" s="6" t="n">
        <f aca="false">Covert!I51</f>
        <v>1056.685714</v>
      </c>
      <c r="C51" s="11"/>
      <c r="D51" s="6" t="n">
        <f aca="false">Flair!I51</f>
        <v>55.652</v>
      </c>
      <c r="E51" s="6" t="n">
        <f aca="false">SEALANT!I51</f>
        <v>2812.694444</v>
      </c>
      <c r="F51" s="6" t="n">
        <f aca="false">DIALDroid!J51</f>
        <v>1337.020833</v>
      </c>
      <c r="G51" s="8" t="n">
        <f aca="false">AVERAGE(B51:F51)</f>
        <v>1315.51324775</v>
      </c>
    </row>
    <row r="52" customFormat="false" ht="13.8" hidden="false" customHeight="false" outlineLevel="0" collapsed="false">
      <c r="A52" s="5" t="n">
        <f aca="false">A51+1</f>
        <v>48</v>
      </c>
      <c r="B52" s="6" t="n">
        <f aca="false">Covert!I52</f>
        <v>1109.857143</v>
      </c>
      <c r="C52" s="11"/>
      <c r="D52" s="6" t="n">
        <f aca="false">Flair!I52</f>
        <v>59.27742857</v>
      </c>
      <c r="E52" s="6" t="n">
        <f aca="false">SEALANT!I52</f>
        <v>2923.267333</v>
      </c>
      <c r="F52" s="6" t="n">
        <f aca="false">DIALDroid!J52</f>
        <v>1340.9375</v>
      </c>
      <c r="G52" s="8" t="n">
        <f aca="false">AVERAGE(B52:F52)</f>
        <v>1358.3348511425</v>
      </c>
    </row>
    <row r="53" customFormat="false" ht="13.8" hidden="false" customHeight="false" outlineLevel="0" collapsed="false">
      <c r="A53" s="5" t="n">
        <f aca="false">A52+1</f>
        <v>49</v>
      </c>
      <c r="B53" s="6" t="n">
        <f aca="false">Covert!I53</f>
        <v>1175.585714</v>
      </c>
      <c r="C53" s="11"/>
      <c r="D53" s="6" t="n">
        <f aca="false">Flair!I53</f>
        <v>58.68714286</v>
      </c>
      <c r="E53" s="6" t="n">
        <f aca="false">SEALANT!I53</f>
        <v>3015.051333</v>
      </c>
      <c r="F53" s="6" t="n">
        <f aca="false">DIALDroid!J53</f>
        <v>1425.075</v>
      </c>
      <c r="G53" s="8" t="n">
        <f aca="false">AVERAGE(B53:F53)</f>
        <v>1418.599797465</v>
      </c>
    </row>
    <row r="54" customFormat="false" ht="13.8" hidden="false" customHeight="false" outlineLevel="0" collapsed="false">
      <c r="A54" s="12" t="n">
        <f aca="false">A53+1</f>
        <v>50</v>
      </c>
      <c r="B54" s="13" t="n">
        <f aca="false">Covert!I54</f>
        <v>1233</v>
      </c>
      <c r="C54" s="14"/>
      <c r="D54" s="13" t="n">
        <f aca="false">Flair!I54</f>
        <v>79.40985714</v>
      </c>
      <c r="E54" s="13" t="n">
        <f aca="false">SEALANT!I54</f>
        <v>3084.243778</v>
      </c>
      <c r="F54" s="13" t="n">
        <f aca="false">DIALDroid!J54</f>
        <v>1261.091667</v>
      </c>
      <c r="G54" s="15" t="n">
        <f aca="false">AVERAGE(B54:F54)</f>
        <v>1414.436325535</v>
      </c>
    </row>
  </sheetData>
  <mergeCells count="1">
    <mergeCell ref="A3:G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O54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selection pane="topLeft" activeCell="A1" activeCellId="1" sqref="C35:C54 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3" customFormat="false" ht="15.75" hidden="false" customHeight="false" outlineLevel="0" collapsed="false">
      <c r="A3" s="1" t="s">
        <v>8</v>
      </c>
      <c r="B3" s="1"/>
      <c r="C3" s="1"/>
      <c r="D3" s="1"/>
      <c r="E3" s="1"/>
      <c r="F3" s="1"/>
      <c r="G3" s="1"/>
      <c r="H3" s="1"/>
      <c r="I3" s="1"/>
      <c r="K3" s="1" t="s">
        <v>9</v>
      </c>
      <c r="L3" s="1"/>
      <c r="M3" s="1"/>
      <c r="N3" s="1"/>
      <c r="O3" s="1"/>
    </row>
    <row r="4" customFormat="false" ht="16.5" hidden="false" customHeight="false" outlineLevel="0" collapsed="false">
      <c r="A4" s="2" t="s">
        <v>1</v>
      </c>
      <c r="B4" s="16" t="s">
        <v>10</v>
      </c>
      <c r="C4" s="16" t="s">
        <v>11</v>
      </c>
      <c r="D4" s="16" t="s">
        <v>12</v>
      </c>
      <c r="E4" s="16" t="s">
        <v>13</v>
      </c>
      <c r="F4" s="16" t="s">
        <v>14</v>
      </c>
      <c r="G4" s="16" t="s">
        <v>15</v>
      </c>
      <c r="H4" s="16" t="s">
        <v>16</v>
      </c>
      <c r="I4" s="4" t="s">
        <v>7</v>
      </c>
      <c r="K4" s="3" t="s">
        <v>17</v>
      </c>
      <c r="L4" s="3" t="s">
        <v>18</v>
      </c>
      <c r="M4" s="3" t="s">
        <v>19</v>
      </c>
      <c r="N4" s="3" t="s">
        <v>20</v>
      </c>
      <c r="O4" s="3" t="s">
        <v>21</v>
      </c>
    </row>
    <row r="5" customFormat="false" ht="16.5" hidden="false" customHeight="false" outlineLevel="0" collapsed="false">
      <c r="A5" s="17" t="n">
        <v>1</v>
      </c>
      <c r="B5" s="18" t="n">
        <v>34</v>
      </c>
      <c r="C5" s="18" t="n">
        <v>19</v>
      </c>
      <c r="D5" s="18" t="n">
        <v>26</v>
      </c>
      <c r="E5" s="19" t="n">
        <v>31</v>
      </c>
      <c r="F5" s="19" t="n">
        <v>21</v>
      </c>
      <c r="G5" s="19" t="n">
        <v>33</v>
      </c>
      <c r="H5" s="19" t="n">
        <v>39</v>
      </c>
      <c r="I5" s="8" t="n">
        <f aca="false">AVERAGE(B5:H5)</f>
        <v>29</v>
      </c>
      <c r="K5" s="7" t="n">
        <f aca="false">QUARTILE(B5:H5,0)</f>
        <v>19</v>
      </c>
      <c r="L5" s="7" t="n">
        <f aca="false">QUARTILE(B5:H5,1)</f>
        <v>23.5</v>
      </c>
      <c r="M5" s="7" t="n">
        <f aca="false">QUARTILE(B5:H5,2)</f>
        <v>31</v>
      </c>
      <c r="N5" s="7" t="n">
        <f aca="false">QUARTILE(B5:H5,3)</f>
        <v>33.5</v>
      </c>
      <c r="O5" s="7" t="n">
        <f aca="false">QUARTILE(B5:H5,4)</f>
        <v>39</v>
      </c>
    </row>
    <row r="6" customFormat="false" ht="16.5" hidden="false" customHeight="false" outlineLevel="0" collapsed="false">
      <c r="A6" s="5" t="n">
        <f aca="false">A5+1</f>
        <v>2</v>
      </c>
      <c r="B6" s="18" t="n">
        <v>134</v>
      </c>
      <c r="C6" s="18" t="n">
        <v>19</v>
      </c>
      <c r="D6" s="18" t="n">
        <v>25</v>
      </c>
      <c r="E6" s="19" t="n">
        <v>21</v>
      </c>
      <c r="F6" s="19" t="n">
        <v>32</v>
      </c>
      <c r="G6" s="19" t="n">
        <v>36</v>
      </c>
      <c r="H6" s="19" t="n">
        <v>15</v>
      </c>
      <c r="I6" s="8" t="n">
        <f aca="false">AVERAGE(B6:H6)</f>
        <v>40.2857142857143</v>
      </c>
      <c r="K6" s="7" t="n">
        <f aca="false">QUARTILE(B6:H6,0)</f>
        <v>15</v>
      </c>
      <c r="L6" s="7" t="n">
        <f aca="false">QUARTILE(B6:H6,1)</f>
        <v>20</v>
      </c>
      <c r="M6" s="7" t="n">
        <f aca="false">QUARTILE(B6:H6,2)</f>
        <v>25</v>
      </c>
      <c r="N6" s="7" t="n">
        <f aca="false">QUARTILE(B6:H6,3)</f>
        <v>34</v>
      </c>
      <c r="O6" s="7" t="n">
        <f aca="false">QUARTILE(B6:H6,4)</f>
        <v>134</v>
      </c>
    </row>
    <row r="7" customFormat="false" ht="16.5" hidden="false" customHeight="false" outlineLevel="0" collapsed="false">
      <c r="A7" s="5" t="n">
        <f aca="false">A6+1</f>
        <v>3</v>
      </c>
      <c r="B7" s="18" t="n">
        <v>123</v>
      </c>
      <c r="C7" s="18" t="n">
        <v>33</v>
      </c>
      <c r="D7" s="18" t="n">
        <v>21</v>
      </c>
      <c r="E7" s="19" t="n">
        <v>13</v>
      </c>
      <c r="F7" s="19" t="n">
        <v>16</v>
      </c>
      <c r="G7" s="19" t="n">
        <v>22</v>
      </c>
      <c r="H7" s="19" t="n">
        <v>20</v>
      </c>
      <c r="I7" s="8" t="n">
        <f aca="false">AVERAGE(B7:H7)</f>
        <v>35.4285714285714</v>
      </c>
      <c r="K7" s="7" t="n">
        <f aca="false">QUARTILE(B7:H7,0)</f>
        <v>13</v>
      </c>
      <c r="L7" s="7" t="n">
        <f aca="false">QUARTILE(B7:H7,1)</f>
        <v>18</v>
      </c>
      <c r="M7" s="7" t="n">
        <f aca="false">QUARTILE(B7:H7,2)</f>
        <v>21</v>
      </c>
      <c r="N7" s="7" t="n">
        <f aca="false">QUARTILE(B7:H7,3)</f>
        <v>27.5</v>
      </c>
      <c r="O7" s="7" t="n">
        <f aca="false">QUARTILE(B7:H7,4)</f>
        <v>123</v>
      </c>
    </row>
    <row r="8" customFormat="false" ht="16.5" hidden="false" customHeight="false" outlineLevel="0" collapsed="false">
      <c r="A8" s="5" t="n">
        <f aca="false">A7+1</f>
        <v>4</v>
      </c>
      <c r="B8" s="18" t="n">
        <v>156</v>
      </c>
      <c r="C8" s="18" t="n">
        <v>21</v>
      </c>
      <c r="D8" s="18" t="n">
        <v>29</v>
      </c>
      <c r="E8" s="19" t="n">
        <v>16</v>
      </c>
      <c r="F8" s="19" t="n">
        <v>24</v>
      </c>
      <c r="G8" s="19" t="n">
        <v>24</v>
      </c>
      <c r="H8" s="19" t="n">
        <v>16</v>
      </c>
      <c r="I8" s="8" t="n">
        <f aca="false">AVERAGE(B8:H8)</f>
        <v>40.8571428571429</v>
      </c>
      <c r="K8" s="7" t="n">
        <f aca="false">QUARTILE(B8:H8,0)</f>
        <v>16</v>
      </c>
      <c r="L8" s="7" t="n">
        <f aca="false">QUARTILE(B8:H8,1)</f>
        <v>18.5</v>
      </c>
      <c r="M8" s="7" t="n">
        <f aca="false">QUARTILE(B8:H8,2)</f>
        <v>24</v>
      </c>
      <c r="N8" s="7" t="n">
        <f aca="false">QUARTILE(B8:H8,3)</f>
        <v>26.5</v>
      </c>
      <c r="O8" s="7" t="n">
        <f aca="false">QUARTILE(B8:H8,4)</f>
        <v>156</v>
      </c>
    </row>
    <row r="9" customFormat="false" ht="16.5" hidden="false" customHeight="false" outlineLevel="0" collapsed="false">
      <c r="A9" s="5" t="n">
        <f aca="false">A8+1</f>
        <v>5</v>
      </c>
      <c r="B9" s="18" t="n">
        <v>174</v>
      </c>
      <c r="C9" s="18" t="n">
        <v>15</v>
      </c>
      <c r="D9" s="18" t="n">
        <v>27</v>
      </c>
      <c r="E9" s="19" t="n">
        <v>10</v>
      </c>
      <c r="F9" s="19" t="n">
        <v>12</v>
      </c>
      <c r="G9" s="19" t="n">
        <v>27</v>
      </c>
      <c r="H9" s="19" t="n">
        <v>17</v>
      </c>
      <c r="I9" s="8" t="n">
        <f aca="false">AVERAGE(B9:H9)</f>
        <v>40.2857142857143</v>
      </c>
      <c r="K9" s="7" t="n">
        <f aca="false">QUARTILE(B9:H9,0)</f>
        <v>10</v>
      </c>
      <c r="L9" s="7" t="n">
        <f aca="false">QUARTILE(B9:H9,1)</f>
        <v>13.5</v>
      </c>
      <c r="M9" s="7" t="n">
        <f aca="false">QUARTILE(B9:H9,2)</f>
        <v>17</v>
      </c>
      <c r="N9" s="7" t="n">
        <f aca="false">QUARTILE(B9:H9,3)</f>
        <v>27</v>
      </c>
      <c r="O9" s="7" t="n">
        <f aca="false">QUARTILE(B9:H9,4)</f>
        <v>174</v>
      </c>
    </row>
    <row r="10" customFormat="false" ht="16.5" hidden="false" customHeight="false" outlineLevel="0" collapsed="false">
      <c r="A10" s="5" t="n">
        <f aca="false">A9+1</f>
        <v>6</v>
      </c>
      <c r="B10" s="18" t="n">
        <v>161</v>
      </c>
      <c r="C10" s="18" t="n">
        <v>33</v>
      </c>
      <c r="D10" s="18" t="n">
        <v>22</v>
      </c>
      <c r="E10" s="19" t="n">
        <v>18</v>
      </c>
      <c r="F10" s="19" t="n">
        <v>24</v>
      </c>
      <c r="G10" s="19" t="n">
        <v>19</v>
      </c>
      <c r="H10" s="19" t="n">
        <v>34</v>
      </c>
      <c r="I10" s="8" t="n">
        <f aca="false">AVERAGE(B10:H10)</f>
        <v>44.4285714285714</v>
      </c>
      <c r="K10" s="7" t="n">
        <f aca="false">QUARTILE(B10:H10,0)</f>
        <v>18</v>
      </c>
      <c r="L10" s="7" t="n">
        <f aca="false">QUARTILE(B10:H10,1)</f>
        <v>20.5</v>
      </c>
      <c r="M10" s="7" t="n">
        <f aca="false">QUARTILE(B10:H10,2)</f>
        <v>24</v>
      </c>
      <c r="N10" s="7" t="n">
        <f aca="false">QUARTILE(B10:H10,3)</f>
        <v>33.5</v>
      </c>
      <c r="O10" s="7" t="n">
        <f aca="false">QUARTILE(B10:H10,4)</f>
        <v>161</v>
      </c>
    </row>
    <row r="11" customFormat="false" ht="16.5" hidden="false" customHeight="false" outlineLevel="0" collapsed="false">
      <c r="A11" s="5" t="n">
        <f aca="false">A10+1</f>
        <v>7</v>
      </c>
      <c r="B11" s="18" t="n">
        <v>178</v>
      </c>
      <c r="C11" s="18" t="n">
        <v>27</v>
      </c>
      <c r="D11" s="18" t="n">
        <v>23</v>
      </c>
      <c r="E11" s="19" t="n">
        <v>26</v>
      </c>
      <c r="F11" s="19" t="n">
        <v>35</v>
      </c>
      <c r="G11" s="19" t="n">
        <v>36</v>
      </c>
      <c r="H11" s="19" t="n">
        <v>28</v>
      </c>
      <c r="I11" s="8" t="n">
        <f aca="false">AVERAGE(B11:H11)</f>
        <v>50.4285714285714</v>
      </c>
      <c r="K11" s="7" t="n">
        <f aca="false">QUARTILE(B11:H11,0)</f>
        <v>23</v>
      </c>
      <c r="L11" s="7" t="n">
        <f aca="false">QUARTILE(B11:H11,1)</f>
        <v>26.5</v>
      </c>
      <c r="M11" s="7" t="n">
        <f aca="false">QUARTILE(B11:H11,2)</f>
        <v>28</v>
      </c>
      <c r="N11" s="7" t="n">
        <f aca="false">QUARTILE(B11:H11,3)</f>
        <v>35.5</v>
      </c>
      <c r="O11" s="7" t="n">
        <f aca="false">QUARTILE(B11:H11,4)</f>
        <v>178</v>
      </c>
    </row>
    <row r="12" customFormat="false" ht="16.5" hidden="false" customHeight="false" outlineLevel="0" collapsed="false">
      <c r="A12" s="5" t="n">
        <f aca="false">A11+1</f>
        <v>8</v>
      </c>
      <c r="B12" s="18" t="n">
        <v>162</v>
      </c>
      <c r="C12" s="18" t="n">
        <v>36</v>
      </c>
      <c r="D12" s="18" t="n">
        <v>199</v>
      </c>
      <c r="E12" s="19" t="n">
        <v>42</v>
      </c>
      <c r="F12" s="19" t="n">
        <v>28</v>
      </c>
      <c r="G12" s="19" t="n">
        <v>30</v>
      </c>
      <c r="H12" s="19" t="n">
        <v>19</v>
      </c>
      <c r="I12" s="8" t="n">
        <f aca="false">AVERAGE(B12:H12)</f>
        <v>73.7142857142857</v>
      </c>
      <c r="K12" s="7" t="n">
        <f aca="false">QUARTILE(B12:H12,0)</f>
        <v>19</v>
      </c>
      <c r="L12" s="7" t="n">
        <f aca="false">QUARTILE(B12:H12,1)</f>
        <v>29</v>
      </c>
      <c r="M12" s="7" t="n">
        <f aca="false">QUARTILE(B12:H12,2)</f>
        <v>36</v>
      </c>
      <c r="N12" s="7" t="n">
        <f aca="false">QUARTILE(B12:H12,3)</f>
        <v>102</v>
      </c>
      <c r="O12" s="7" t="n">
        <f aca="false">QUARTILE(B12:H12,4)</f>
        <v>199</v>
      </c>
    </row>
    <row r="13" customFormat="false" ht="16.5" hidden="false" customHeight="false" outlineLevel="0" collapsed="false">
      <c r="A13" s="5" t="n">
        <f aca="false">A12+1</f>
        <v>9</v>
      </c>
      <c r="B13" s="18" t="n">
        <v>197</v>
      </c>
      <c r="C13" s="18" t="n">
        <v>33</v>
      </c>
      <c r="D13" s="18" t="n">
        <v>216</v>
      </c>
      <c r="E13" s="19" t="n">
        <v>17</v>
      </c>
      <c r="F13" s="19" t="n">
        <v>48</v>
      </c>
      <c r="G13" s="19" t="n">
        <v>35</v>
      </c>
      <c r="H13" s="19" t="n">
        <v>44</v>
      </c>
      <c r="I13" s="8" t="n">
        <f aca="false">AVERAGE(B13:H13)</f>
        <v>84.2857142857143</v>
      </c>
      <c r="K13" s="7" t="n">
        <f aca="false">QUARTILE(B13:H13,0)</f>
        <v>17</v>
      </c>
      <c r="L13" s="7" t="n">
        <f aca="false">QUARTILE(B13:H13,1)</f>
        <v>34</v>
      </c>
      <c r="M13" s="7" t="n">
        <f aca="false">QUARTILE(B13:H13,2)</f>
        <v>44</v>
      </c>
      <c r="N13" s="7" t="n">
        <f aca="false">QUARTILE(B13:H13,3)</f>
        <v>122.5</v>
      </c>
      <c r="O13" s="7" t="n">
        <f aca="false">QUARTILE(B13:H13,4)</f>
        <v>216</v>
      </c>
    </row>
    <row r="14" customFormat="false" ht="16.5" hidden="false" customHeight="false" outlineLevel="0" collapsed="false">
      <c r="A14" s="5" t="n">
        <f aca="false">A13+1</f>
        <v>10</v>
      </c>
      <c r="B14" s="18" t="n">
        <v>226</v>
      </c>
      <c r="C14" s="18" t="n">
        <v>53</v>
      </c>
      <c r="D14" s="18" t="n">
        <v>231</v>
      </c>
      <c r="E14" s="19" t="n">
        <v>25</v>
      </c>
      <c r="F14" s="19" t="n">
        <v>35</v>
      </c>
      <c r="G14" s="19" t="n">
        <v>50</v>
      </c>
      <c r="H14" s="19" t="n">
        <v>32</v>
      </c>
      <c r="I14" s="8" t="n">
        <f aca="false">AVERAGE(B14:H14)</f>
        <v>93.1428571428571</v>
      </c>
      <c r="K14" s="7" t="n">
        <f aca="false">QUARTILE(B14:H14,0)</f>
        <v>25</v>
      </c>
      <c r="L14" s="7" t="n">
        <f aca="false">QUARTILE(B14:H14,1)</f>
        <v>33.5</v>
      </c>
      <c r="M14" s="7" t="n">
        <f aca="false">QUARTILE(B14:H14,2)</f>
        <v>50</v>
      </c>
      <c r="N14" s="7" t="n">
        <f aca="false">QUARTILE(B14:H14,3)</f>
        <v>139.5</v>
      </c>
      <c r="O14" s="7" t="n">
        <f aca="false">QUARTILE(B14:H14,4)</f>
        <v>231</v>
      </c>
    </row>
    <row r="15" customFormat="false" ht="16.5" hidden="false" customHeight="false" outlineLevel="0" collapsed="false">
      <c r="A15" s="5" t="n">
        <f aca="false">A14+1</f>
        <v>11</v>
      </c>
      <c r="B15" s="18" t="n">
        <v>194.6</v>
      </c>
      <c r="C15" s="18" t="n">
        <v>41</v>
      </c>
      <c r="D15" s="18" t="n">
        <v>234</v>
      </c>
      <c r="E15" s="19" t="n">
        <v>36</v>
      </c>
      <c r="F15" s="19" t="n">
        <v>30</v>
      </c>
      <c r="G15" s="19" t="n">
        <v>44</v>
      </c>
      <c r="H15" s="19" t="n">
        <v>104</v>
      </c>
      <c r="I15" s="8" t="n">
        <f aca="false">AVERAGE(B15:H15)</f>
        <v>97.6571428571429</v>
      </c>
      <c r="K15" s="7" t="n">
        <f aca="false">QUARTILE(B15:H15,0)</f>
        <v>30</v>
      </c>
      <c r="L15" s="7" t="n">
        <f aca="false">QUARTILE(B15:H15,1)</f>
        <v>38.5</v>
      </c>
      <c r="M15" s="7" t="n">
        <f aca="false">QUARTILE(B15:H15,2)</f>
        <v>44</v>
      </c>
      <c r="N15" s="7" t="n">
        <f aca="false">QUARTILE(B15:H15,3)</f>
        <v>149.3</v>
      </c>
      <c r="O15" s="7" t="n">
        <f aca="false">QUARTILE(B15:H15,4)</f>
        <v>234</v>
      </c>
    </row>
    <row r="16" customFormat="false" ht="16.5" hidden="false" customHeight="false" outlineLevel="0" collapsed="false">
      <c r="A16" s="5" t="n">
        <f aca="false">A15+1</f>
        <v>12</v>
      </c>
      <c r="B16" s="18" t="n">
        <v>224</v>
      </c>
      <c r="C16" s="18" t="n">
        <v>66</v>
      </c>
      <c r="D16" s="18" t="n">
        <v>242</v>
      </c>
      <c r="E16" s="19" t="n">
        <v>29</v>
      </c>
      <c r="F16" s="19" t="n">
        <v>61</v>
      </c>
      <c r="G16" s="19" t="n">
        <v>31</v>
      </c>
      <c r="H16" s="19" t="n">
        <v>80</v>
      </c>
      <c r="I16" s="8" t="n">
        <f aca="false">AVERAGE(B16:H16)</f>
        <v>104.714285714286</v>
      </c>
      <c r="K16" s="7" t="n">
        <f aca="false">QUARTILE(B16:H16,0)</f>
        <v>29</v>
      </c>
      <c r="L16" s="7" t="n">
        <f aca="false">QUARTILE(B16:H16,1)</f>
        <v>46</v>
      </c>
      <c r="M16" s="7" t="n">
        <f aca="false">QUARTILE(B16:H16,2)</f>
        <v>66</v>
      </c>
      <c r="N16" s="7" t="n">
        <f aca="false">QUARTILE(B16:H16,3)</f>
        <v>152</v>
      </c>
      <c r="O16" s="7" t="n">
        <f aca="false">QUARTILE(B16:H16,4)</f>
        <v>242</v>
      </c>
    </row>
    <row r="17" customFormat="false" ht="16.5" hidden="false" customHeight="false" outlineLevel="0" collapsed="false">
      <c r="A17" s="5" t="n">
        <f aca="false">A16+1</f>
        <v>13</v>
      </c>
      <c r="B17" s="18" t="n">
        <v>236</v>
      </c>
      <c r="C17" s="18" t="n">
        <v>74</v>
      </c>
      <c r="D17" s="18" t="n">
        <v>239</v>
      </c>
      <c r="E17" s="19" t="n">
        <v>39</v>
      </c>
      <c r="F17" s="19" t="n">
        <v>56</v>
      </c>
      <c r="G17" s="19" t="n">
        <v>42</v>
      </c>
      <c r="H17" s="19" t="n">
        <v>128</v>
      </c>
      <c r="I17" s="8" t="n">
        <f aca="false">AVERAGE(B17:H17)</f>
        <v>116.285714285714</v>
      </c>
      <c r="K17" s="7" t="n">
        <f aca="false">QUARTILE(B17:H17,0)</f>
        <v>39</v>
      </c>
      <c r="L17" s="7" t="n">
        <f aca="false">QUARTILE(B17:H17,1)</f>
        <v>49</v>
      </c>
      <c r="M17" s="7" t="n">
        <f aca="false">QUARTILE(B17:H17,2)</f>
        <v>74</v>
      </c>
      <c r="N17" s="7" t="n">
        <f aca="false">QUARTILE(B17:H17,3)</f>
        <v>182</v>
      </c>
      <c r="O17" s="7" t="n">
        <f aca="false">QUARTILE(B17:H17,4)</f>
        <v>239</v>
      </c>
    </row>
    <row r="18" customFormat="false" ht="16.5" hidden="false" customHeight="false" outlineLevel="0" collapsed="false">
      <c r="A18" s="5" t="n">
        <f aca="false">A17+1</f>
        <v>14</v>
      </c>
      <c r="B18" s="18" t="n">
        <v>269</v>
      </c>
      <c r="C18" s="18" t="n">
        <v>46</v>
      </c>
      <c r="D18" s="18" t="n">
        <v>275</v>
      </c>
      <c r="E18" s="19" t="n">
        <v>26</v>
      </c>
      <c r="F18" s="19" t="n">
        <v>39</v>
      </c>
      <c r="G18" s="19" t="n">
        <v>35</v>
      </c>
      <c r="H18" s="19" t="n">
        <v>157</v>
      </c>
      <c r="I18" s="8" t="n">
        <f aca="false">AVERAGE(B18:H18)</f>
        <v>121</v>
      </c>
      <c r="K18" s="7" t="n">
        <f aca="false">QUARTILE(B18:H18,0)</f>
        <v>26</v>
      </c>
      <c r="L18" s="7" t="n">
        <f aca="false">QUARTILE(B18:H18,1)</f>
        <v>37</v>
      </c>
      <c r="M18" s="7" t="n">
        <f aca="false">QUARTILE(B18:H18,2)</f>
        <v>46</v>
      </c>
      <c r="N18" s="7" t="n">
        <f aca="false">QUARTILE(B18:H18,3)</f>
        <v>213</v>
      </c>
      <c r="O18" s="7" t="n">
        <f aca="false">QUARTILE(B18:H18,4)</f>
        <v>275</v>
      </c>
    </row>
    <row r="19" customFormat="false" ht="16.5" hidden="false" customHeight="false" outlineLevel="0" collapsed="false">
      <c r="A19" s="5" t="n">
        <f aca="false">A18+1</f>
        <v>15</v>
      </c>
      <c r="B19" s="18" t="n">
        <v>268</v>
      </c>
      <c r="C19" s="18" t="n">
        <v>46</v>
      </c>
      <c r="D19" s="18" t="n">
        <v>274</v>
      </c>
      <c r="E19" s="19" t="n">
        <v>32</v>
      </c>
      <c r="F19" s="19" t="n">
        <v>72</v>
      </c>
      <c r="G19" s="19" t="n">
        <v>53</v>
      </c>
      <c r="H19" s="19" t="n">
        <v>157</v>
      </c>
      <c r="I19" s="8" t="n">
        <f aca="false">AVERAGE(B19:H19)</f>
        <v>128.857142857143</v>
      </c>
      <c r="K19" s="7" t="n">
        <f aca="false">QUARTILE(B19:H19,0)</f>
        <v>32</v>
      </c>
      <c r="L19" s="7" t="n">
        <f aca="false">QUARTILE(B19:H19,1)</f>
        <v>49.5</v>
      </c>
      <c r="M19" s="7" t="n">
        <f aca="false">QUARTILE(B19:H19,2)</f>
        <v>72</v>
      </c>
      <c r="N19" s="7" t="n">
        <f aca="false">QUARTILE(B19:H19,3)</f>
        <v>212.5</v>
      </c>
      <c r="O19" s="7" t="n">
        <f aca="false">QUARTILE(B19:H19,4)</f>
        <v>274</v>
      </c>
    </row>
    <row r="20" customFormat="false" ht="16.5" hidden="false" customHeight="false" outlineLevel="0" collapsed="false">
      <c r="A20" s="5" t="n">
        <f aca="false">A19+1</f>
        <v>16</v>
      </c>
      <c r="B20" s="18" t="n">
        <v>258</v>
      </c>
      <c r="C20" s="18" t="n">
        <v>64</v>
      </c>
      <c r="D20" s="18" t="n">
        <v>306</v>
      </c>
      <c r="E20" s="19" t="n">
        <v>30</v>
      </c>
      <c r="F20" s="19" t="n">
        <v>37.84</v>
      </c>
      <c r="G20" s="19" t="n">
        <v>52</v>
      </c>
      <c r="H20" s="19" t="n">
        <v>210</v>
      </c>
      <c r="I20" s="8" t="n">
        <f aca="false">AVERAGE(B20:H20)</f>
        <v>136.834285714286</v>
      </c>
      <c r="K20" s="7" t="n">
        <f aca="false">QUARTILE(B20:H20,0)</f>
        <v>30</v>
      </c>
      <c r="L20" s="7" t="n">
        <f aca="false">QUARTILE(B20:H20,1)</f>
        <v>44.92</v>
      </c>
      <c r="M20" s="7" t="n">
        <f aca="false">QUARTILE(B20:H20,2)</f>
        <v>64</v>
      </c>
      <c r="N20" s="7" t="n">
        <f aca="false">QUARTILE(B20:H20,3)</f>
        <v>234</v>
      </c>
      <c r="O20" s="7" t="n">
        <f aca="false">QUARTILE(B20:H20,4)</f>
        <v>306</v>
      </c>
    </row>
    <row r="21" customFormat="false" ht="16.5" hidden="false" customHeight="false" outlineLevel="0" collapsed="false">
      <c r="A21" s="5" t="n">
        <f aca="false">A20+1</f>
        <v>17</v>
      </c>
      <c r="B21" s="18" t="n">
        <v>274</v>
      </c>
      <c r="C21" s="18" t="n">
        <v>43</v>
      </c>
      <c r="D21" s="18" t="n">
        <v>302</v>
      </c>
      <c r="E21" s="19" t="n">
        <v>32</v>
      </c>
      <c r="F21" s="19" t="n">
        <v>64</v>
      </c>
      <c r="G21" s="19" t="n">
        <v>64</v>
      </c>
      <c r="H21" s="19" t="n">
        <v>192</v>
      </c>
      <c r="I21" s="8" t="n">
        <f aca="false">AVERAGE(B21:H21)</f>
        <v>138.714285714286</v>
      </c>
      <c r="K21" s="7" t="n">
        <f aca="false">QUARTILE(B21:H21,0)</f>
        <v>32</v>
      </c>
      <c r="L21" s="7" t="n">
        <f aca="false">QUARTILE(B21:H21,1)</f>
        <v>53.5</v>
      </c>
      <c r="M21" s="7" t="n">
        <f aca="false">QUARTILE(B21:H21,2)</f>
        <v>64</v>
      </c>
      <c r="N21" s="7" t="n">
        <f aca="false">QUARTILE(B21:H21,3)</f>
        <v>233</v>
      </c>
      <c r="O21" s="7" t="n">
        <f aca="false">QUARTILE(B21:H21,4)</f>
        <v>302</v>
      </c>
    </row>
    <row r="22" customFormat="false" ht="16.5" hidden="false" customHeight="false" outlineLevel="0" collapsed="false">
      <c r="A22" s="5" t="n">
        <f aca="false">A21+1</f>
        <v>18</v>
      </c>
      <c r="B22" s="18" t="n">
        <v>286</v>
      </c>
      <c r="C22" s="18" t="n">
        <v>46</v>
      </c>
      <c r="D22" s="18" t="n">
        <v>305</v>
      </c>
      <c r="E22" s="19" t="n">
        <v>60</v>
      </c>
      <c r="F22" s="19" t="n">
        <v>71</v>
      </c>
      <c r="G22" s="19" t="n">
        <v>69</v>
      </c>
      <c r="H22" s="19" t="n">
        <v>212</v>
      </c>
      <c r="I22" s="8" t="n">
        <f aca="false">AVERAGE(B22:H22)</f>
        <v>149.857142857143</v>
      </c>
      <c r="K22" s="7" t="n">
        <f aca="false">QUARTILE(B22:H22,0)</f>
        <v>46</v>
      </c>
      <c r="L22" s="7" t="n">
        <f aca="false">QUARTILE(B22:H22,1)</f>
        <v>64.5</v>
      </c>
      <c r="M22" s="7" t="n">
        <f aca="false">QUARTILE(B22:H22,2)</f>
        <v>71</v>
      </c>
      <c r="N22" s="7" t="n">
        <f aca="false">QUARTILE(B22:H22,3)</f>
        <v>249</v>
      </c>
      <c r="O22" s="7" t="n">
        <f aca="false">QUARTILE(B22:H22,4)</f>
        <v>305</v>
      </c>
    </row>
    <row r="23" customFormat="false" ht="16.5" hidden="false" customHeight="false" outlineLevel="0" collapsed="false">
      <c r="A23" s="5" t="n">
        <f aca="false">A22+1</f>
        <v>19</v>
      </c>
      <c r="B23" s="18" t="n">
        <v>311</v>
      </c>
      <c r="C23" s="18" t="n">
        <v>52</v>
      </c>
      <c r="D23" s="18" t="n">
        <v>319</v>
      </c>
      <c r="E23" s="19" t="n">
        <v>42</v>
      </c>
      <c r="F23" s="19" t="n">
        <v>63</v>
      </c>
      <c r="G23" s="19" t="n">
        <v>80</v>
      </c>
      <c r="H23" s="19" t="n">
        <v>205</v>
      </c>
      <c r="I23" s="8" t="n">
        <f aca="false">AVERAGE(B23:H23)</f>
        <v>153.142857142857</v>
      </c>
      <c r="K23" s="7" t="n">
        <f aca="false">QUARTILE(B23:H23,0)</f>
        <v>42</v>
      </c>
      <c r="L23" s="7" t="n">
        <f aca="false">QUARTILE(B23:H23,1)</f>
        <v>57.5</v>
      </c>
      <c r="M23" s="7" t="n">
        <f aca="false">QUARTILE(B23:H23,2)</f>
        <v>80</v>
      </c>
      <c r="N23" s="7" t="n">
        <f aca="false">QUARTILE(B23:H23,3)</f>
        <v>258</v>
      </c>
      <c r="O23" s="7" t="n">
        <f aca="false">QUARTILE(B23:H23,4)</f>
        <v>319</v>
      </c>
    </row>
    <row r="24" customFormat="false" ht="16.5" hidden="false" customHeight="false" outlineLevel="0" collapsed="false">
      <c r="A24" s="5" t="n">
        <f aca="false">A23+1</f>
        <v>20</v>
      </c>
      <c r="B24" s="18" t="n">
        <v>292</v>
      </c>
      <c r="C24" s="18" t="n">
        <v>92</v>
      </c>
      <c r="D24" s="18" t="n">
        <v>459</v>
      </c>
      <c r="E24" s="19" t="n">
        <v>64</v>
      </c>
      <c r="F24" s="19" t="n">
        <v>72</v>
      </c>
      <c r="G24" s="19" t="n">
        <v>74</v>
      </c>
      <c r="H24" s="19" t="n">
        <v>207</v>
      </c>
      <c r="I24" s="8" t="n">
        <f aca="false">AVERAGE(B24:H24)</f>
        <v>180</v>
      </c>
      <c r="K24" s="7" t="n">
        <f aca="false">QUARTILE(B24:H24,0)</f>
        <v>64</v>
      </c>
      <c r="L24" s="7" t="n">
        <f aca="false">QUARTILE(B24:H24,1)</f>
        <v>73</v>
      </c>
      <c r="M24" s="7" t="n">
        <f aca="false">QUARTILE(B24:H24,2)</f>
        <v>92</v>
      </c>
      <c r="N24" s="7" t="n">
        <f aca="false">QUARTILE(B24:H24,3)</f>
        <v>249.5</v>
      </c>
      <c r="O24" s="7" t="n">
        <f aca="false">QUARTILE(B24:H24,4)</f>
        <v>459</v>
      </c>
    </row>
    <row r="25" customFormat="false" ht="16.5" hidden="false" customHeight="false" outlineLevel="0" collapsed="false">
      <c r="A25" s="5" t="n">
        <f aca="false">A24+1</f>
        <v>21</v>
      </c>
      <c r="B25" s="18" t="n">
        <v>340</v>
      </c>
      <c r="C25" s="18" t="n">
        <v>89</v>
      </c>
      <c r="D25" s="18" t="n">
        <v>492</v>
      </c>
      <c r="E25" s="19" t="n">
        <v>73</v>
      </c>
      <c r="F25" s="19" t="n">
        <v>92</v>
      </c>
      <c r="G25" s="19" t="n">
        <v>99</v>
      </c>
      <c r="H25" s="19" t="n">
        <v>198</v>
      </c>
      <c r="I25" s="8" t="n">
        <f aca="false">AVERAGE(B25:H25)</f>
        <v>197.571428571429</v>
      </c>
      <c r="K25" s="7" t="n">
        <f aca="false">QUARTILE(B25:H25,0)</f>
        <v>73</v>
      </c>
      <c r="L25" s="7" t="n">
        <f aca="false">QUARTILE(B25:H25,1)</f>
        <v>90.5</v>
      </c>
      <c r="M25" s="7" t="n">
        <f aca="false">QUARTILE(B25:H25,2)</f>
        <v>99</v>
      </c>
      <c r="N25" s="7" t="n">
        <f aca="false">QUARTILE(B25:H25,3)</f>
        <v>269</v>
      </c>
      <c r="O25" s="7" t="n">
        <f aca="false">QUARTILE(B25:H25,4)</f>
        <v>492</v>
      </c>
    </row>
    <row r="26" customFormat="false" ht="16.5" hidden="false" customHeight="false" outlineLevel="0" collapsed="false">
      <c r="A26" s="5" t="n">
        <f aca="false">A25+1</f>
        <v>22</v>
      </c>
      <c r="B26" s="18" t="n">
        <v>350</v>
      </c>
      <c r="C26" s="18" t="n">
        <v>73</v>
      </c>
      <c r="D26" s="18" t="n">
        <v>537</v>
      </c>
      <c r="E26" s="19" t="n">
        <v>83</v>
      </c>
      <c r="F26" s="19" t="n">
        <v>75</v>
      </c>
      <c r="G26" s="19" t="n">
        <v>135</v>
      </c>
      <c r="H26" s="19" t="n">
        <v>207</v>
      </c>
      <c r="I26" s="8" t="n">
        <f aca="false">AVERAGE(B26:H26)</f>
        <v>208.571428571429</v>
      </c>
      <c r="K26" s="7" t="n">
        <f aca="false">QUARTILE(B26:H26,0)</f>
        <v>73</v>
      </c>
      <c r="L26" s="7" t="n">
        <f aca="false">QUARTILE(B26:H26,1)</f>
        <v>79</v>
      </c>
      <c r="M26" s="7" t="n">
        <f aca="false">QUARTILE(B26:H26,2)</f>
        <v>135</v>
      </c>
      <c r="N26" s="7" t="n">
        <f aca="false">QUARTILE(B26:H26,3)</f>
        <v>278.5</v>
      </c>
      <c r="O26" s="7" t="n">
        <f aca="false">QUARTILE(B26:H26,4)</f>
        <v>537</v>
      </c>
    </row>
    <row r="27" customFormat="false" ht="16.5" hidden="false" customHeight="false" outlineLevel="0" collapsed="false">
      <c r="A27" s="5" t="n">
        <f aca="false">A26+1</f>
        <v>23</v>
      </c>
      <c r="B27" s="18" t="n">
        <v>389</v>
      </c>
      <c r="C27" s="18" t="n">
        <v>114</v>
      </c>
      <c r="D27" s="18" t="n">
        <v>539</v>
      </c>
      <c r="E27" s="19" t="n">
        <v>84</v>
      </c>
      <c r="F27" s="19" t="n">
        <v>67</v>
      </c>
      <c r="G27" s="19" t="n">
        <v>134</v>
      </c>
      <c r="H27" s="19" t="n">
        <v>281</v>
      </c>
      <c r="I27" s="8" t="n">
        <f aca="false">AVERAGE(B27:H27)</f>
        <v>229.714285714286</v>
      </c>
      <c r="K27" s="7" t="n">
        <f aca="false">QUARTILE(B27:H27,0)</f>
        <v>67</v>
      </c>
      <c r="L27" s="7" t="n">
        <f aca="false">QUARTILE(B27:H27,1)</f>
        <v>99</v>
      </c>
      <c r="M27" s="7" t="n">
        <f aca="false">QUARTILE(B27:H27,2)</f>
        <v>134</v>
      </c>
      <c r="N27" s="7" t="n">
        <f aca="false">QUARTILE(B27:H27,3)</f>
        <v>335</v>
      </c>
      <c r="O27" s="7" t="n">
        <f aca="false">QUARTILE(B27:H27,4)</f>
        <v>539</v>
      </c>
    </row>
    <row r="28" customFormat="false" ht="16.5" hidden="false" customHeight="false" outlineLevel="0" collapsed="false">
      <c r="A28" s="5" t="n">
        <f aca="false">A27+1</f>
        <v>24</v>
      </c>
      <c r="B28" s="18" t="n">
        <v>419</v>
      </c>
      <c r="C28" s="18" t="n">
        <v>111</v>
      </c>
      <c r="D28" s="18" t="n">
        <v>574</v>
      </c>
      <c r="E28" s="19" t="n">
        <v>78</v>
      </c>
      <c r="F28" s="19" t="n">
        <v>107</v>
      </c>
      <c r="G28" s="19" t="n">
        <v>165</v>
      </c>
      <c r="H28" s="19" t="n">
        <v>318</v>
      </c>
      <c r="I28" s="8" t="n">
        <f aca="false">AVERAGE(B28:H28)</f>
        <v>253.142857142857</v>
      </c>
      <c r="K28" s="7" t="n">
        <f aca="false">QUARTILE(B28:H28,0)</f>
        <v>78</v>
      </c>
      <c r="L28" s="7" t="n">
        <f aca="false">QUARTILE(B28:H28,1)</f>
        <v>109</v>
      </c>
      <c r="M28" s="7" t="n">
        <f aca="false">QUARTILE(B28:H28,2)</f>
        <v>165</v>
      </c>
      <c r="N28" s="7" t="n">
        <f aca="false">QUARTILE(B28:H28,3)</f>
        <v>368.5</v>
      </c>
      <c r="O28" s="7" t="n">
        <f aca="false">QUARTILE(B28:H28,4)</f>
        <v>574</v>
      </c>
    </row>
    <row r="29" customFormat="false" ht="16.5" hidden="false" customHeight="false" outlineLevel="0" collapsed="false">
      <c r="A29" s="5" t="n">
        <f aca="false">A28+1</f>
        <v>25</v>
      </c>
      <c r="B29" s="18" t="n">
        <v>471</v>
      </c>
      <c r="C29" s="18" t="n">
        <v>129</v>
      </c>
      <c r="D29" s="18" t="n">
        <v>585</v>
      </c>
      <c r="E29" s="19" t="n">
        <v>81</v>
      </c>
      <c r="F29" s="19" t="n">
        <v>76</v>
      </c>
      <c r="G29" s="19" t="n">
        <v>217</v>
      </c>
      <c r="H29" s="19" t="n">
        <v>446</v>
      </c>
      <c r="I29" s="8" t="n">
        <f aca="false">AVERAGE(B29:H29)</f>
        <v>286.428571428571</v>
      </c>
      <c r="K29" s="7" t="n">
        <f aca="false">QUARTILE(B29:H29,0)</f>
        <v>76</v>
      </c>
      <c r="L29" s="7" t="n">
        <f aca="false">QUARTILE(B29:H29,1)</f>
        <v>105</v>
      </c>
      <c r="M29" s="7" t="n">
        <f aca="false">QUARTILE(B29:H29,2)</f>
        <v>217</v>
      </c>
      <c r="N29" s="7" t="n">
        <f aca="false">QUARTILE(B29:H29,3)</f>
        <v>458.5</v>
      </c>
      <c r="O29" s="7" t="n">
        <f aca="false">QUARTILE(B29:H29,4)</f>
        <v>585</v>
      </c>
    </row>
    <row r="30" customFormat="false" ht="16.5" hidden="false" customHeight="false" outlineLevel="0" collapsed="false">
      <c r="A30" s="5" t="n">
        <f aca="false">A29+1</f>
        <v>26</v>
      </c>
      <c r="B30" s="18" t="n">
        <v>461.4</v>
      </c>
      <c r="C30" s="18" t="n">
        <v>152</v>
      </c>
      <c r="D30" s="18" t="n">
        <v>631</v>
      </c>
      <c r="E30" s="19" t="n">
        <v>85</v>
      </c>
      <c r="F30" s="19" t="n">
        <v>94</v>
      </c>
      <c r="G30" s="19" t="n">
        <v>201</v>
      </c>
      <c r="H30" s="19" t="n">
        <v>448</v>
      </c>
      <c r="I30" s="8" t="n">
        <f aca="false">AVERAGE(B30:H30)</f>
        <v>296.057142857143</v>
      </c>
      <c r="K30" s="7" t="n">
        <f aca="false">QUARTILE(B30:H30,0)</f>
        <v>85</v>
      </c>
      <c r="L30" s="7" t="n">
        <f aca="false">QUARTILE(B30:H30,1)</f>
        <v>123</v>
      </c>
      <c r="M30" s="7" t="n">
        <f aca="false">QUARTILE(B30:H30,2)</f>
        <v>201</v>
      </c>
      <c r="N30" s="7" t="n">
        <f aca="false">QUARTILE(B30:H30,3)</f>
        <v>454.7</v>
      </c>
      <c r="O30" s="7" t="n">
        <f aca="false">QUARTILE(B30:H30,4)</f>
        <v>631</v>
      </c>
    </row>
    <row r="31" customFormat="false" ht="16.5" hidden="false" customHeight="false" outlineLevel="0" collapsed="false">
      <c r="A31" s="5" t="n">
        <f aca="false">A30+1</f>
        <v>27</v>
      </c>
      <c r="B31" s="18" t="n">
        <v>512</v>
      </c>
      <c r="C31" s="18" t="n">
        <v>148</v>
      </c>
      <c r="D31" s="18" t="n">
        <v>736</v>
      </c>
      <c r="E31" s="19" t="n">
        <v>124</v>
      </c>
      <c r="F31" s="19" t="n">
        <v>77</v>
      </c>
      <c r="G31" s="19" t="n">
        <v>282</v>
      </c>
      <c r="H31" s="19" t="n">
        <v>482</v>
      </c>
      <c r="I31" s="8" t="n">
        <f aca="false">AVERAGE(B31:H31)</f>
        <v>337.285714285714</v>
      </c>
      <c r="K31" s="7" t="n">
        <f aca="false">QUARTILE(B31:H31,0)</f>
        <v>77</v>
      </c>
      <c r="L31" s="7" t="n">
        <f aca="false">QUARTILE(B31:H31,1)</f>
        <v>136</v>
      </c>
      <c r="M31" s="7" t="n">
        <f aca="false">QUARTILE(B31:H31,2)</f>
        <v>282</v>
      </c>
      <c r="N31" s="7" t="n">
        <f aca="false">QUARTILE(B31:H31,3)</f>
        <v>497</v>
      </c>
      <c r="O31" s="7" t="n">
        <f aca="false">QUARTILE(B31:H31,4)</f>
        <v>736</v>
      </c>
    </row>
    <row r="32" customFormat="false" ht="16.5" hidden="false" customHeight="false" outlineLevel="0" collapsed="false">
      <c r="A32" s="5" t="n">
        <f aca="false">A31+1</f>
        <v>28</v>
      </c>
      <c r="B32" s="18" t="n">
        <v>713</v>
      </c>
      <c r="C32" s="18" t="n">
        <v>184</v>
      </c>
      <c r="D32" s="18" t="n">
        <v>747</v>
      </c>
      <c r="E32" s="19" t="n">
        <v>136</v>
      </c>
      <c r="F32" s="19" t="n">
        <v>83</v>
      </c>
      <c r="G32" s="19" t="n">
        <v>244</v>
      </c>
      <c r="H32" s="19" t="n">
        <v>528</v>
      </c>
      <c r="I32" s="8" t="n">
        <f aca="false">AVERAGE(B32:H32)</f>
        <v>376.428571428571</v>
      </c>
      <c r="K32" s="7" t="n">
        <f aca="false">QUARTILE(B32:H32,0)</f>
        <v>83</v>
      </c>
      <c r="L32" s="7" t="n">
        <f aca="false">QUARTILE(B32:H32,1)</f>
        <v>160</v>
      </c>
      <c r="M32" s="7" t="n">
        <f aca="false">QUARTILE(B32:H32,2)</f>
        <v>244</v>
      </c>
      <c r="N32" s="7" t="n">
        <f aca="false">QUARTILE(B32:H32,3)</f>
        <v>620.5</v>
      </c>
      <c r="O32" s="7" t="n">
        <f aca="false">QUARTILE(B32:H32,4)</f>
        <v>747</v>
      </c>
    </row>
    <row r="33" customFormat="false" ht="16.5" hidden="false" customHeight="false" outlineLevel="0" collapsed="false">
      <c r="A33" s="5" t="n">
        <f aca="false">A32+1</f>
        <v>29</v>
      </c>
      <c r="B33" s="18" t="n">
        <v>709</v>
      </c>
      <c r="C33" s="18" t="n">
        <v>170</v>
      </c>
      <c r="D33" s="18" t="n">
        <v>707</v>
      </c>
      <c r="E33" s="19" t="n">
        <v>124</v>
      </c>
      <c r="F33" s="19" t="n">
        <v>87</v>
      </c>
      <c r="G33" s="19" t="n">
        <v>319</v>
      </c>
      <c r="H33" s="19" t="n">
        <v>507</v>
      </c>
      <c r="I33" s="8" t="n">
        <f aca="false">AVERAGE(B33:H33)</f>
        <v>374.714285714286</v>
      </c>
      <c r="K33" s="7" t="n">
        <f aca="false">QUARTILE(B33:H33,0)</f>
        <v>87</v>
      </c>
      <c r="L33" s="7" t="n">
        <f aca="false">QUARTILE(B33:H33,1)</f>
        <v>147</v>
      </c>
      <c r="M33" s="7" t="n">
        <f aca="false">QUARTILE(B33:H33,2)</f>
        <v>319</v>
      </c>
      <c r="N33" s="7" t="n">
        <f aca="false">QUARTILE(B33:H33,3)</f>
        <v>607</v>
      </c>
      <c r="O33" s="7" t="n">
        <f aca="false">QUARTILE(B33:H33,4)</f>
        <v>709</v>
      </c>
    </row>
    <row r="34" customFormat="false" ht="16.5" hidden="false" customHeight="false" outlineLevel="0" collapsed="false">
      <c r="A34" s="5" t="n">
        <f aca="false">A33+1</f>
        <v>30</v>
      </c>
      <c r="B34" s="18" t="n">
        <v>745</v>
      </c>
      <c r="C34" s="18" t="n">
        <v>170</v>
      </c>
      <c r="D34" s="18" t="n">
        <v>909</v>
      </c>
      <c r="E34" s="19" t="n">
        <v>179</v>
      </c>
      <c r="F34" s="19" t="n">
        <v>86</v>
      </c>
      <c r="G34" s="19" t="n">
        <v>360</v>
      </c>
      <c r="H34" s="19" t="n">
        <v>629</v>
      </c>
      <c r="I34" s="8" t="n">
        <f aca="false">AVERAGE(B34:H34)</f>
        <v>439.714285714286</v>
      </c>
      <c r="K34" s="7" t="n">
        <f aca="false">QUARTILE(B34:H34,0)</f>
        <v>86</v>
      </c>
      <c r="L34" s="7" t="n">
        <f aca="false">QUARTILE(B34:H34,1)</f>
        <v>174.5</v>
      </c>
      <c r="M34" s="7" t="n">
        <f aca="false">QUARTILE(B34:H34,2)</f>
        <v>360</v>
      </c>
      <c r="N34" s="7" t="n">
        <f aca="false">QUARTILE(B34:H34,3)</f>
        <v>687</v>
      </c>
      <c r="O34" s="7" t="n">
        <f aca="false">QUARTILE(B34:H34,4)</f>
        <v>909</v>
      </c>
    </row>
    <row r="35" customFormat="false" ht="16.5" hidden="false" customHeight="false" outlineLevel="0" collapsed="false">
      <c r="A35" s="5" t="n">
        <f aca="false">A34+1</f>
        <v>31</v>
      </c>
      <c r="B35" s="18" t="n">
        <v>783</v>
      </c>
      <c r="C35" s="18" t="n">
        <v>168</v>
      </c>
      <c r="D35" s="18" t="n">
        <v>876</v>
      </c>
      <c r="E35" s="19" t="n">
        <v>181</v>
      </c>
      <c r="F35" s="19" t="n">
        <v>119</v>
      </c>
      <c r="G35" s="19" t="n">
        <v>307</v>
      </c>
      <c r="H35" s="19" t="n">
        <v>630</v>
      </c>
      <c r="I35" s="8" t="n">
        <f aca="false">AVERAGE(B35:H35)</f>
        <v>437.714285714286</v>
      </c>
      <c r="K35" s="7" t="n">
        <f aca="false">QUARTILE(B35:H35,0)</f>
        <v>119</v>
      </c>
      <c r="L35" s="7" t="n">
        <f aca="false">QUARTILE(B35:H35,1)</f>
        <v>174.5</v>
      </c>
      <c r="M35" s="7" t="n">
        <f aca="false">QUARTILE(B35:H35,2)</f>
        <v>307</v>
      </c>
      <c r="N35" s="7" t="n">
        <f aca="false">QUARTILE(B35:H35,3)</f>
        <v>706.5</v>
      </c>
      <c r="O35" s="7" t="n">
        <f aca="false">QUARTILE(B35:H35,4)</f>
        <v>876</v>
      </c>
    </row>
    <row r="36" customFormat="false" ht="16.5" hidden="false" customHeight="false" outlineLevel="0" collapsed="false">
      <c r="A36" s="5" t="n">
        <f aca="false">A35+1</f>
        <v>32</v>
      </c>
      <c r="B36" s="18" t="n">
        <v>849</v>
      </c>
      <c r="C36" s="18" t="n">
        <v>177</v>
      </c>
      <c r="D36" s="18" t="n">
        <v>892</v>
      </c>
      <c r="E36" s="19" t="n">
        <v>149</v>
      </c>
      <c r="F36" s="19" t="n">
        <v>111</v>
      </c>
      <c r="G36" s="19" t="n">
        <v>348</v>
      </c>
      <c r="H36" s="19" t="n">
        <v>734</v>
      </c>
      <c r="I36" s="8" t="n">
        <f aca="false">AVERAGE(B36:H36)</f>
        <v>465.714285714286</v>
      </c>
      <c r="K36" s="7" t="n">
        <f aca="false">QUARTILE(B36:H36,0)</f>
        <v>111</v>
      </c>
      <c r="L36" s="7" t="n">
        <f aca="false">QUARTILE(B36:H36,1)</f>
        <v>163</v>
      </c>
      <c r="M36" s="7" t="n">
        <f aca="false">QUARTILE(B36:H36,2)</f>
        <v>348</v>
      </c>
      <c r="N36" s="7" t="n">
        <f aca="false">QUARTILE(B36:H36,3)</f>
        <v>791.5</v>
      </c>
      <c r="O36" s="7" t="n">
        <f aca="false">QUARTILE(B36:H36,4)</f>
        <v>892</v>
      </c>
    </row>
    <row r="37" customFormat="false" ht="16.5" hidden="false" customHeight="false" outlineLevel="0" collapsed="false">
      <c r="A37" s="5" t="n">
        <f aca="false">A36+1</f>
        <v>33</v>
      </c>
      <c r="B37" s="18" t="n">
        <v>868</v>
      </c>
      <c r="C37" s="18" t="n">
        <v>281.2</v>
      </c>
      <c r="D37" s="18" t="n">
        <v>988</v>
      </c>
      <c r="E37" s="19" t="n">
        <v>161</v>
      </c>
      <c r="F37" s="19" t="n">
        <v>108</v>
      </c>
      <c r="G37" s="19" t="n">
        <v>439</v>
      </c>
      <c r="H37" s="19" t="n">
        <v>827</v>
      </c>
      <c r="I37" s="8" t="n">
        <f aca="false">AVERAGE(B37:H37)</f>
        <v>524.6</v>
      </c>
      <c r="K37" s="7" t="n">
        <f aca="false">QUARTILE(B37:H37,0)</f>
        <v>108</v>
      </c>
      <c r="L37" s="7" t="n">
        <f aca="false">QUARTILE(B37:H37,1)</f>
        <v>221.1</v>
      </c>
      <c r="M37" s="7" t="n">
        <f aca="false">QUARTILE(B37:H37,2)</f>
        <v>439</v>
      </c>
      <c r="N37" s="7" t="n">
        <f aca="false">QUARTILE(B37:H37,3)</f>
        <v>847.5</v>
      </c>
      <c r="O37" s="7" t="n">
        <f aca="false">QUARTILE(B37:H37,4)</f>
        <v>988</v>
      </c>
    </row>
    <row r="38" customFormat="false" ht="16.5" hidden="false" customHeight="false" outlineLevel="0" collapsed="false">
      <c r="A38" s="5" t="n">
        <f aca="false">A37+1</f>
        <v>34</v>
      </c>
      <c r="B38" s="18" t="n">
        <v>838</v>
      </c>
      <c r="C38" s="18" t="n">
        <v>231</v>
      </c>
      <c r="D38" s="18" t="n">
        <v>1003</v>
      </c>
      <c r="E38" s="19" t="n">
        <v>190</v>
      </c>
      <c r="F38" s="19" t="n">
        <v>114</v>
      </c>
      <c r="G38" s="19" t="n">
        <v>466</v>
      </c>
      <c r="H38" s="19" t="n">
        <v>879</v>
      </c>
      <c r="I38" s="8" t="n">
        <f aca="false">AVERAGE(B38:H38)</f>
        <v>531.571428571429</v>
      </c>
      <c r="K38" s="7" t="n">
        <f aca="false">QUARTILE(B38:H38,0)</f>
        <v>114</v>
      </c>
      <c r="L38" s="7" t="n">
        <f aca="false">QUARTILE(B38:H38,1)</f>
        <v>210.5</v>
      </c>
      <c r="M38" s="7" t="n">
        <f aca="false">QUARTILE(B38:H38,2)</f>
        <v>466</v>
      </c>
      <c r="N38" s="7" t="n">
        <f aca="false">QUARTILE(B38:H38,3)</f>
        <v>858.5</v>
      </c>
      <c r="O38" s="7" t="n">
        <f aca="false">QUARTILE(B38:H38,4)</f>
        <v>1003</v>
      </c>
    </row>
    <row r="39" customFormat="false" ht="16.5" hidden="false" customHeight="false" outlineLevel="0" collapsed="false">
      <c r="A39" s="5" t="n">
        <f aca="false">A38+1</f>
        <v>35</v>
      </c>
      <c r="B39" s="18" t="n">
        <v>918</v>
      </c>
      <c r="C39" s="18" t="n">
        <v>190.8</v>
      </c>
      <c r="D39" s="18" t="n">
        <v>1065</v>
      </c>
      <c r="E39" s="19" t="n">
        <v>212</v>
      </c>
      <c r="F39" s="19" t="n">
        <v>130</v>
      </c>
      <c r="G39" s="19" t="n">
        <v>480</v>
      </c>
      <c r="H39" s="19" t="n">
        <v>935</v>
      </c>
      <c r="I39" s="8" t="n">
        <f aca="false">AVERAGE(B39:H39)</f>
        <v>561.542857142857</v>
      </c>
      <c r="K39" s="7" t="n">
        <f aca="false">QUARTILE(B39:H39,0)</f>
        <v>130</v>
      </c>
      <c r="L39" s="7" t="n">
        <f aca="false">QUARTILE(B39:H39,1)</f>
        <v>201.4</v>
      </c>
      <c r="M39" s="7" t="n">
        <f aca="false">QUARTILE(B39:H39,2)</f>
        <v>480</v>
      </c>
      <c r="N39" s="7" t="n">
        <f aca="false">QUARTILE(B39:H39,3)</f>
        <v>926.5</v>
      </c>
      <c r="O39" s="7" t="n">
        <f aca="false">QUARTILE(B39:H39,4)</f>
        <v>1065</v>
      </c>
    </row>
    <row r="40" customFormat="false" ht="16.5" hidden="false" customHeight="false" outlineLevel="0" collapsed="false">
      <c r="A40" s="5" t="n">
        <f aca="false">A39+1</f>
        <v>36</v>
      </c>
      <c r="B40" s="18" t="n">
        <v>928</v>
      </c>
      <c r="C40" s="18" t="n">
        <v>232</v>
      </c>
      <c r="D40" s="18" t="n">
        <v>1111</v>
      </c>
      <c r="E40" s="19" t="n">
        <v>269.7</v>
      </c>
      <c r="F40" s="19" t="n">
        <v>128</v>
      </c>
      <c r="G40" s="19" t="n">
        <v>478</v>
      </c>
      <c r="H40" s="19" t="n">
        <v>925</v>
      </c>
      <c r="I40" s="8" t="n">
        <f aca="false">AVERAGE(B40:H40)</f>
        <v>581.671428571429</v>
      </c>
      <c r="K40" s="7" t="n">
        <f aca="false">QUARTILE(B40:H40,0)</f>
        <v>128</v>
      </c>
      <c r="L40" s="7" t="n">
        <f aca="false">QUARTILE(B40:H40,1)</f>
        <v>250.85</v>
      </c>
      <c r="M40" s="7" t="n">
        <f aca="false">QUARTILE(B40:H40,2)</f>
        <v>478</v>
      </c>
      <c r="N40" s="7" t="n">
        <f aca="false">QUARTILE(B40:H40,3)</f>
        <v>926.5</v>
      </c>
      <c r="O40" s="7" t="n">
        <f aca="false">QUARTILE(B40:H40,4)</f>
        <v>1111</v>
      </c>
    </row>
    <row r="41" customFormat="false" ht="16.5" hidden="false" customHeight="false" outlineLevel="0" collapsed="false">
      <c r="A41" s="5" t="n">
        <f aca="false">A40+1</f>
        <v>37</v>
      </c>
      <c r="B41" s="18" t="n">
        <v>987</v>
      </c>
      <c r="C41" s="18" t="n">
        <v>226.2</v>
      </c>
      <c r="D41" s="18" t="n">
        <v>1264</v>
      </c>
      <c r="E41" s="19" t="n">
        <v>295</v>
      </c>
      <c r="F41" s="19" t="n">
        <v>184</v>
      </c>
      <c r="G41" s="19" t="n">
        <v>540</v>
      </c>
      <c r="H41" s="19" t="n">
        <v>996</v>
      </c>
      <c r="I41" s="8" t="n">
        <f aca="false">AVERAGE(B41:H41)</f>
        <v>641.742857142857</v>
      </c>
      <c r="K41" s="7" t="n">
        <f aca="false">QUARTILE(B41:H41,0)</f>
        <v>184</v>
      </c>
      <c r="L41" s="7" t="n">
        <f aca="false">QUARTILE(B41:H41,1)</f>
        <v>260.6</v>
      </c>
      <c r="M41" s="7" t="n">
        <f aca="false">QUARTILE(B41:H41,2)</f>
        <v>540</v>
      </c>
      <c r="N41" s="7" t="n">
        <f aca="false">QUARTILE(B41:H41,3)</f>
        <v>991.5</v>
      </c>
      <c r="O41" s="7" t="n">
        <f aca="false">QUARTILE(B41:H41,4)</f>
        <v>1264</v>
      </c>
    </row>
    <row r="42" customFormat="false" ht="16.5" hidden="false" customHeight="false" outlineLevel="0" collapsed="false">
      <c r="A42" s="5" t="n">
        <f aca="false">A41+1</f>
        <v>38</v>
      </c>
      <c r="B42" s="18" t="n">
        <v>1086</v>
      </c>
      <c r="C42" s="18" t="n">
        <v>210.3</v>
      </c>
      <c r="D42" s="18" t="n">
        <v>1312</v>
      </c>
      <c r="E42" s="19" t="n">
        <v>306</v>
      </c>
      <c r="F42" s="19" t="n">
        <v>229</v>
      </c>
      <c r="G42" s="19" t="n">
        <v>669</v>
      </c>
      <c r="H42" s="19" t="n">
        <v>916</v>
      </c>
      <c r="I42" s="8" t="n">
        <f aca="false">AVERAGE(B42:H42)</f>
        <v>675.471428571429</v>
      </c>
      <c r="K42" s="7" t="n">
        <f aca="false">QUARTILE(B42:H42,0)</f>
        <v>210.3</v>
      </c>
      <c r="L42" s="7" t="n">
        <f aca="false">QUARTILE(B42:H42,1)</f>
        <v>267.5</v>
      </c>
      <c r="M42" s="7" t="n">
        <f aca="false">QUARTILE(B42:H42,2)</f>
        <v>669</v>
      </c>
      <c r="N42" s="7" t="n">
        <f aca="false">QUARTILE(B42:H42,3)</f>
        <v>1001</v>
      </c>
      <c r="O42" s="7" t="n">
        <f aca="false">QUARTILE(B42:H42,4)</f>
        <v>1312</v>
      </c>
    </row>
    <row r="43" customFormat="false" ht="16.5" hidden="false" customHeight="false" outlineLevel="0" collapsed="false">
      <c r="A43" s="5" t="n">
        <f aca="false">A42+1</f>
        <v>39</v>
      </c>
      <c r="B43" s="18" t="n">
        <v>1129.7</v>
      </c>
      <c r="C43" s="18" t="n">
        <v>262</v>
      </c>
      <c r="D43" s="18" t="n">
        <v>1305</v>
      </c>
      <c r="E43" s="19" t="n">
        <v>326</v>
      </c>
      <c r="F43" s="19" t="n">
        <v>273</v>
      </c>
      <c r="G43" s="19" t="n">
        <v>709</v>
      </c>
      <c r="H43" s="19" t="n">
        <v>1008</v>
      </c>
      <c r="I43" s="8" t="n">
        <f aca="false">AVERAGE(B43:H43)</f>
        <v>716.1</v>
      </c>
      <c r="K43" s="7" t="n">
        <f aca="false">QUARTILE(B43:H43,0)</f>
        <v>262</v>
      </c>
      <c r="L43" s="7" t="n">
        <f aca="false">QUARTILE(B43:H43,1)</f>
        <v>299.5</v>
      </c>
      <c r="M43" s="7" t="n">
        <f aca="false">QUARTILE(B43:H43,2)</f>
        <v>709</v>
      </c>
      <c r="N43" s="7" t="n">
        <f aca="false">QUARTILE(B43:H43,3)</f>
        <v>1068.85</v>
      </c>
      <c r="O43" s="7" t="n">
        <f aca="false">QUARTILE(B43:H43,4)</f>
        <v>1305</v>
      </c>
    </row>
    <row r="44" customFormat="false" ht="16.5" hidden="false" customHeight="false" outlineLevel="0" collapsed="false">
      <c r="A44" s="5" t="n">
        <f aca="false">A43+1</f>
        <v>40</v>
      </c>
      <c r="B44" s="18" t="n">
        <v>1239.78</v>
      </c>
      <c r="C44" s="18" t="n">
        <v>279</v>
      </c>
      <c r="D44" s="18" t="n">
        <v>1292</v>
      </c>
      <c r="E44" s="19" t="n">
        <v>309</v>
      </c>
      <c r="F44" s="19" t="n">
        <v>283</v>
      </c>
      <c r="G44" s="19" t="n">
        <v>694</v>
      </c>
      <c r="H44" s="19" t="n">
        <v>1127</v>
      </c>
      <c r="I44" s="8" t="n">
        <f aca="false">AVERAGE(B44:H44)</f>
        <v>746.254285714286</v>
      </c>
      <c r="K44" s="7" t="n">
        <f aca="false">QUARTILE(B44:H44,0)</f>
        <v>279</v>
      </c>
      <c r="L44" s="7" t="n">
        <f aca="false">QUARTILE(B44:H44,1)</f>
        <v>296</v>
      </c>
      <c r="M44" s="7" t="n">
        <f aca="false">QUARTILE(B44:H44,2)</f>
        <v>694</v>
      </c>
      <c r="N44" s="7" t="n">
        <f aca="false">QUARTILE(B44:H44,3)</f>
        <v>1183.39</v>
      </c>
      <c r="O44" s="7" t="n">
        <f aca="false">QUARTILE(B44:H44,4)</f>
        <v>1292</v>
      </c>
    </row>
    <row r="45" customFormat="false" ht="16.5" hidden="false" customHeight="false" outlineLevel="0" collapsed="false">
      <c r="A45" s="5" t="n">
        <f aca="false">A44+1</f>
        <v>41</v>
      </c>
      <c r="B45" s="18" t="n">
        <v>1262</v>
      </c>
      <c r="C45" s="18" t="n">
        <v>269.5</v>
      </c>
      <c r="D45" s="18" t="n">
        <v>1298</v>
      </c>
      <c r="E45" s="19" t="n">
        <v>358</v>
      </c>
      <c r="F45" s="19" t="n">
        <v>293</v>
      </c>
      <c r="G45" s="19" t="n">
        <v>837</v>
      </c>
      <c r="H45" s="19" t="n">
        <v>1107</v>
      </c>
      <c r="I45" s="8" t="n">
        <f aca="false">AVERAGE(B45:H45)</f>
        <v>774.928571428571</v>
      </c>
      <c r="K45" s="7" t="n">
        <f aca="false">QUARTILE(B45:H45,0)</f>
        <v>269.5</v>
      </c>
      <c r="L45" s="7" t="n">
        <f aca="false">QUARTILE(B45:H45,1)</f>
        <v>325.5</v>
      </c>
      <c r="M45" s="7" t="n">
        <f aca="false">QUARTILE(B45:H45,2)</f>
        <v>837</v>
      </c>
      <c r="N45" s="7" t="n">
        <f aca="false">QUARTILE(B45:H45,3)</f>
        <v>1184.5</v>
      </c>
      <c r="O45" s="7" t="n">
        <f aca="false">QUARTILE(B45:H45,4)</f>
        <v>1298</v>
      </c>
    </row>
    <row r="46" customFormat="false" ht="16.5" hidden="false" customHeight="false" outlineLevel="0" collapsed="false">
      <c r="A46" s="5" t="n">
        <f aca="false">A45+1</f>
        <v>42</v>
      </c>
      <c r="B46" s="18" t="n">
        <v>1289</v>
      </c>
      <c r="C46" s="18" t="n">
        <v>287</v>
      </c>
      <c r="D46" s="18" t="n">
        <v>1387</v>
      </c>
      <c r="E46" s="19" t="n">
        <v>376</v>
      </c>
      <c r="F46" s="19" t="n">
        <v>295</v>
      </c>
      <c r="G46" s="19" t="n">
        <v>834</v>
      </c>
      <c r="H46" s="19" t="n">
        <v>1204</v>
      </c>
      <c r="I46" s="8" t="n">
        <f aca="false">AVERAGE(B46:H46)</f>
        <v>810.285714285714</v>
      </c>
      <c r="K46" s="7" t="n">
        <f aca="false">QUARTILE(B46:H46,0)</f>
        <v>287</v>
      </c>
      <c r="L46" s="7" t="n">
        <f aca="false">QUARTILE(B46:H46,1)</f>
        <v>335.5</v>
      </c>
      <c r="M46" s="7" t="n">
        <f aca="false">QUARTILE(B46:H46,2)</f>
        <v>834</v>
      </c>
      <c r="N46" s="7" t="n">
        <f aca="false">QUARTILE(B46:H46,3)</f>
        <v>1246.5</v>
      </c>
      <c r="O46" s="7" t="n">
        <f aca="false">QUARTILE(B46:H46,4)</f>
        <v>1387</v>
      </c>
    </row>
    <row r="47" customFormat="false" ht="16.5" hidden="false" customHeight="false" outlineLevel="0" collapsed="false">
      <c r="A47" s="5" t="n">
        <f aca="false">A46+1</f>
        <v>43</v>
      </c>
      <c r="B47" s="18" t="n">
        <v>1278</v>
      </c>
      <c r="C47" s="18" t="n">
        <v>296</v>
      </c>
      <c r="D47" s="18" t="n">
        <v>1404</v>
      </c>
      <c r="E47" s="19" t="n">
        <v>398</v>
      </c>
      <c r="F47" s="19" t="n">
        <v>320</v>
      </c>
      <c r="G47" s="19" t="n">
        <v>898</v>
      </c>
      <c r="H47" s="19" t="n">
        <v>1197</v>
      </c>
      <c r="I47" s="8" t="n">
        <f aca="false">AVERAGE(B47:H47)</f>
        <v>827.285714285714</v>
      </c>
      <c r="K47" s="7" t="n">
        <f aca="false">QUARTILE(B47:H47,0)</f>
        <v>296</v>
      </c>
      <c r="L47" s="7" t="n">
        <f aca="false">QUARTILE(B47:H47,1)</f>
        <v>359</v>
      </c>
      <c r="M47" s="7" t="n">
        <f aca="false">QUARTILE(B47:H47,2)</f>
        <v>898</v>
      </c>
      <c r="N47" s="7" t="n">
        <f aca="false">QUARTILE(B47:H47,3)</f>
        <v>1237.5</v>
      </c>
      <c r="O47" s="7" t="n">
        <f aca="false">QUARTILE(B47:H47,4)</f>
        <v>1404</v>
      </c>
    </row>
    <row r="48" customFormat="false" ht="16.5" hidden="false" customHeight="false" outlineLevel="0" collapsed="false">
      <c r="A48" s="5" t="n">
        <f aca="false">A47+1</f>
        <v>44</v>
      </c>
      <c r="B48" s="18" t="n">
        <v>1330</v>
      </c>
      <c r="C48" s="18" t="n">
        <v>303</v>
      </c>
      <c r="D48" s="18" t="n">
        <v>1511</v>
      </c>
      <c r="E48" s="19" t="n">
        <v>416</v>
      </c>
      <c r="F48" s="19" t="n">
        <v>329</v>
      </c>
      <c r="G48" s="19" t="n">
        <v>773</v>
      </c>
      <c r="H48" s="19" t="n">
        <v>1274</v>
      </c>
      <c r="I48" s="8" t="n">
        <f aca="false">AVERAGE(B48:H48)</f>
        <v>848</v>
      </c>
      <c r="K48" s="7" t="n">
        <f aca="false">QUARTILE(B48:H48,0)</f>
        <v>303</v>
      </c>
      <c r="L48" s="7" t="n">
        <f aca="false">QUARTILE(B48:H48,1)</f>
        <v>372.5</v>
      </c>
      <c r="M48" s="7" t="n">
        <f aca="false">QUARTILE(B48:H48,2)</f>
        <v>773</v>
      </c>
      <c r="N48" s="7" t="n">
        <f aca="false">QUARTILE(B48:H48,3)</f>
        <v>1302</v>
      </c>
      <c r="O48" s="7" t="n">
        <f aca="false">QUARTILE(B48:H48,4)</f>
        <v>1511</v>
      </c>
    </row>
    <row r="49" customFormat="false" ht="16.5" hidden="false" customHeight="false" outlineLevel="0" collapsed="false">
      <c r="A49" s="5" t="n">
        <f aca="false">A48+1</f>
        <v>45</v>
      </c>
      <c r="B49" s="18" t="n">
        <v>1352.2</v>
      </c>
      <c r="C49" s="18" t="n">
        <v>324</v>
      </c>
      <c r="D49" s="18" t="n">
        <v>1597</v>
      </c>
      <c r="E49" s="19" t="n">
        <v>722</v>
      </c>
      <c r="F49" s="19" t="n">
        <v>326</v>
      </c>
      <c r="G49" s="19" t="n">
        <v>836</v>
      </c>
      <c r="H49" s="19" t="n">
        <v>1336</v>
      </c>
      <c r="I49" s="8" t="n">
        <f aca="false">AVERAGE(B49:H49)</f>
        <v>927.6</v>
      </c>
      <c r="K49" s="7" t="n">
        <f aca="false">QUARTILE(B49:H49,0)</f>
        <v>324</v>
      </c>
      <c r="L49" s="7" t="n">
        <f aca="false">QUARTILE(B49:H49,1)</f>
        <v>524</v>
      </c>
      <c r="M49" s="7" t="n">
        <f aca="false">QUARTILE(B49:H49,2)</f>
        <v>836</v>
      </c>
      <c r="N49" s="7" t="n">
        <f aca="false">QUARTILE(B49:H49,3)</f>
        <v>1344.1</v>
      </c>
      <c r="O49" s="7" t="n">
        <f aca="false">QUARTILE(B49:H49,4)</f>
        <v>1597</v>
      </c>
    </row>
    <row r="50" customFormat="false" ht="16.5" hidden="false" customHeight="false" outlineLevel="0" collapsed="false">
      <c r="A50" s="5" t="n">
        <f aca="false">A49+1</f>
        <v>46</v>
      </c>
      <c r="B50" s="18" t="n">
        <v>1440.6</v>
      </c>
      <c r="C50" s="18" t="n">
        <v>358</v>
      </c>
      <c r="D50" s="18" t="n">
        <v>1641</v>
      </c>
      <c r="E50" s="19" t="n">
        <v>765</v>
      </c>
      <c r="F50" s="19" t="n">
        <v>343</v>
      </c>
      <c r="G50" s="19" t="n">
        <v>1174</v>
      </c>
      <c r="H50" s="19" t="n">
        <v>1461</v>
      </c>
      <c r="I50" s="8" t="n">
        <f aca="false">AVERAGE(B50:H50)</f>
        <v>1026.08571428571</v>
      </c>
      <c r="K50" s="7" t="n">
        <f aca="false">QUARTILE(B50:H50,0)</f>
        <v>343</v>
      </c>
      <c r="L50" s="7" t="n">
        <f aca="false">QUARTILE(B50:H50,1)</f>
        <v>561.5</v>
      </c>
      <c r="M50" s="7" t="n">
        <f aca="false">QUARTILE(B50:H50,2)</f>
        <v>1174</v>
      </c>
      <c r="N50" s="7" t="n">
        <f aca="false">QUARTILE(B50:H50,3)</f>
        <v>1450.8</v>
      </c>
      <c r="O50" s="7" t="n">
        <f aca="false">QUARTILE(B50:H50,4)</f>
        <v>1641</v>
      </c>
    </row>
    <row r="51" customFormat="false" ht="16.5" hidden="false" customHeight="false" outlineLevel="0" collapsed="false">
      <c r="A51" s="5" t="n">
        <f aca="false">A50+1</f>
        <v>47</v>
      </c>
      <c r="B51" s="18" t="n">
        <v>1526.8</v>
      </c>
      <c r="C51" s="18" t="n">
        <v>378</v>
      </c>
      <c r="D51" s="18" t="n">
        <v>1686</v>
      </c>
      <c r="E51" s="19" t="n">
        <v>801</v>
      </c>
      <c r="F51" s="19" t="n">
        <v>360</v>
      </c>
      <c r="G51" s="19" t="n">
        <v>1154</v>
      </c>
      <c r="H51" s="19" t="n">
        <v>1491</v>
      </c>
      <c r="I51" s="8" t="n">
        <f aca="false">AVERAGE(B51:H51)</f>
        <v>1056.68571428571</v>
      </c>
      <c r="K51" s="7" t="n">
        <f aca="false">QUARTILE(B51:H51,0)</f>
        <v>360</v>
      </c>
      <c r="L51" s="7" t="n">
        <f aca="false">QUARTILE(B51:H51,1)</f>
        <v>589.5</v>
      </c>
      <c r="M51" s="7" t="n">
        <f aca="false">QUARTILE(B51:H51,2)</f>
        <v>1154</v>
      </c>
      <c r="N51" s="7" t="n">
        <f aca="false">QUARTILE(B51:H51,3)</f>
        <v>1508.9</v>
      </c>
      <c r="O51" s="7" t="n">
        <f aca="false">QUARTILE(B51:H51,4)</f>
        <v>1686</v>
      </c>
    </row>
    <row r="52" customFormat="false" ht="16.5" hidden="false" customHeight="false" outlineLevel="0" collapsed="false">
      <c r="A52" s="5" t="n">
        <f aca="false">A51+1</f>
        <v>48</v>
      </c>
      <c r="B52" s="18" t="n">
        <v>1669</v>
      </c>
      <c r="C52" s="18" t="n">
        <v>424</v>
      </c>
      <c r="D52" s="18" t="n">
        <v>1734</v>
      </c>
      <c r="E52" s="19" t="n">
        <v>813</v>
      </c>
      <c r="F52" s="19" t="n">
        <v>347</v>
      </c>
      <c r="G52" s="19" t="n">
        <v>1290</v>
      </c>
      <c r="H52" s="19" t="n">
        <v>1492</v>
      </c>
      <c r="I52" s="8" t="n">
        <f aca="false">AVERAGE(B52:H52)</f>
        <v>1109.85714285714</v>
      </c>
      <c r="K52" s="7" t="n">
        <f aca="false">QUARTILE(B52:H52,0)</f>
        <v>347</v>
      </c>
      <c r="L52" s="7" t="n">
        <f aca="false">QUARTILE(B52:H52,1)</f>
        <v>618.5</v>
      </c>
      <c r="M52" s="7" t="n">
        <f aca="false">QUARTILE(B52:H52,2)</f>
        <v>1290</v>
      </c>
      <c r="N52" s="7" t="n">
        <f aca="false">QUARTILE(B52:H52,3)</f>
        <v>1580.5</v>
      </c>
      <c r="O52" s="7" t="n">
        <f aca="false">QUARTILE(B52:H52,4)</f>
        <v>1734</v>
      </c>
    </row>
    <row r="53" customFormat="false" ht="16.5" hidden="false" customHeight="false" outlineLevel="0" collapsed="false">
      <c r="A53" s="5" t="n">
        <f aca="false">A52+1</f>
        <v>49</v>
      </c>
      <c r="B53" s="18" t="n">
        <v>1748</v>
      </c>
      <c r="C53" s="18" t="n">
        <v>494.3</v>
      </c>
      <c r="D53" s="18" t="n">
        <v>1691.8</v>
      </c>
      <c r="E53" s="19" t="n">
        <v>827</v>
      </c>
      <c r="F53" s="19" t="n">
        <v>382</v>
      </c>
      <c r="G53" s="19" t="n">
        <v>1470</v>
      </c>
      <c r="H53" s="19" t="n">
        <v>1616</v>
      </c>
      <c r="I53" s="8" t="n">
        <f aca="false">AVERAGE(B53:H53)</f>
        <v>1175.58571428571</v>
      </c>
      <c r="K53" s="7" t="n">
        <f aca="false">QUARTILE(B53:H53,0)</f>
        <v>382</v>
      </c>
      <c r="L53" s="7" t="n">
        <f aca="false">QUARTILE(B53:H53,1)</f>
        <v>660.65</v>
      </c>
      <c r="M53" s="7" t="n">
        <f aca="false">QUARTILE(B53:H53,2)</f>
        <v>1470</v>
      </c>
      <c r="N53" s="7" t="n">
        <f aca="false">QUARTILE(B53:H53,3)</f>
        <v>1653.9</v>
      </c>
      <c r="O53" s="7" t="n">
        <f aca="false">QUARTILE(B53:H53,4)</f>
        <v>1748</v>
      </c>
    </row>
    <row r="54" customFormat="false" ht="16.5" hidden="false" customHeight="false" outlineLevel="0" collapsed="false">
      <c r="A54" s="12" t="n">
        <f aca="false">A53+1</f>
        <v>50</v>
      </c>
      <c r="B54" s="20" t="n">
        <v>2013</v>
      </c>
      <c r="C54" s="20" t="n">
        <v>548</v>
      </c>
      <c r="D54" s="20" t="n">
        <v>1753</v>
      </c>
      <c r="E54" s="21" t="n">
        <v>904</v>
      </c>
      <c r="F54" s="21" t="n">
        <v>378</v>
      </c>
      <c r="G54" s="21" t="n">
        <v>1316</v>
      </c>
      <c r="H54" s="21" t="n">
        <v>1719</v>
      </c>
      <c r="I54" s="15" t="n">
        <f aca="false">AVERAGE(B54:H54)</f>
        <v>1233</v>
      </c>
      <c r="K54" s="22" t="n">
        <f aca="false">QUARTILE(B54:H54,0)</f>
        <v>378</v>
      </c>
      <c r="L54" s="22" t="n">
        <f aca="false">QUARTILE(B54:H54,1)</f>
        <v>726</v>
      </c>
      <c r="M54" s="22" t="n">
        <f aca="false">QUARTILE(B54:H54,2)</f>
        <v>1316</v>
      </c>
      <c r="N54" s="22" t="n">
        <f aca="false">QUARTILE(B54:H54,3)</f>
        <v>1736</v>
      </c>
      <c r="O54" s="22" t="n">
        <f aca="false">QUARTILE(B54:H54,4)</f>
        <v>2013</v>
      </c>
    </row>
  </sheetData>
  <mergeCells count="2">
    <mergeCell ref="A3:I3"/>
    <mergeCell ref="K3:O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M34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selection pane="topLeft" activeCell="A1" activeCellId="1" sqref="C35:C54 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3" customFormat="false" ht="15.75" hidden="false" customHeight="false" outlineLevel="0" collapsed="false">
      <c r="A3" s="1" t="s">
        <v>22</v>
      </c>
      <c r="B3" s="1"/>
      <c r="C3" s="1"/>
      <c r="D3" s="1"/>
      <c r="E3" s="1"/>
      <c r="F3" s="1"/>
      <c r="G3" s="1"/>
      <c r="I3" s="1" t="s">
        <v>23</v>
      </c>
      <c r="J3" s="1"/>
      <c r="K3" s="1"/>
      <c r="L3" s="1"/>
      <c r="M3" s="1"/>
    </row>
    <row r="4" customFormat="false" ht="16.5" hidden="false" customHeight="false" outlineLevel="0" collapsed="false">
      <c r="A4" s="2" t="s">
        <v>24</v>
      </c>
      <c r="B4" s="16" t="s">
        <v>10</v>
      </c>
      <c r="C4" s="16" t="s">
        <v>11</v>
      </c>
      <c r="D4" s="16" t="s">
        <v>12</v>
      </c>
      <c r="E4" s="16" t="s">
        <v>13</v>
      </c>
      <c r="F4" s="16" t="s">
        <v>14</v>
      </c>
      <c r="G4" s="4" t="s">
        <v>7</v>
      </c>
      <c r="I4" s="23" t="s">
        <v>17</v>
      </c>
      <c r="J4" s="23" t="s">
        <v>18</v>
      </c>
      <c r="K4" s="23" t="s">
        <v>19</v>
      </c>
      <c r="L4" s="23" t="s">
        <v>20</v>
      </c>
      <c r="M4" s="23" t="s">
        <v>21</v>
      </c>
    </row>
    <row r="5" customFormat="false" ht="16.5" hidden="false" customHeight="false" outlineLevel="0" collapsed="false">
      <c r="A5" s="17" t="n">
        <v>1</v>
      </c>
      <c r="B5" s="18" t="n">
        <v>128</v>
      </c>
      <c r="C5" s="19" t="n">
        <v>33</v>
      </c>
      <c r="D5" s="19" t="n">
        <v>58</v>
      </c>
      <c r="E5" s="19" t="n">
        <v>80</v>
      </c>
      <c r="F5" s="19" t="n">
        <v>46</v>
      </c>
      <c r="G5" s="24" t="n">
        <f aca="false">AVERAGE(B5:F5)</f>
        <v>69</v>
      </c>
      <c r="I5" s="25" t="n">
        <f aca="false">QUARTILE(B5:F5,0)</f>
        <v>33</v>
      </c>
      <c r="J5" s="7" t="n">
        <f aca="false">QUARTILE(B5:F5,1)</f>
        <v>46</v>
      </c>
      <c r="K5" s="7" t="n">
        <f aca="false">QUARTILE(B5:F5,2)</f>
        <v>58</v>
      </c>
      <c r="L5" s="7" t="n">
        <f aca="false">QUARTILE(B5:F5,3)</f>
        <v>80</v>
      </c>
      <c r="M5" s="7" t="n">
        <f aca="false">QUARTILE(B5:F5,4)</f>
        <v>128</v>
      </c>
    </row>
    <row r="6" customFormat="false" ht="16.5" hidden="false" customHeight="false" outlineLevel="0" collapsed="false">
      <c r="A6" s="17" t="n">
        <f aca="false">A5+1</f>
        <v>2</v>
      </c>
      <c r="B6" s="18" t="n">
        <v>266</v>
      </c>
      <c r="C6" s="19" t="n">
        <v>66</v>
      </c>
      <c r="D6" s="19" t="n">
        <v>119</v>
      </c>
      <c r="E6" s="19" t="n">
        <v>125</v>
      </c>
      <c r="F6" s="19" t="n">
        <v>197</v>
      </c>
      <c r="G6" s="24" t="n">
        <f aca="false">AVERAGE(B6:F6)</f>
        <v>154.6</v>
      </c>
      <c r="I6" s="25" t="n">
        <f aca="false">QUARTILE(B6:F6,0)</f>
        <v>66</v>
      </c>
      <c r="J6" s="7" t="n">
        <f aca="false">QUARTILE(B6:F6,1)</f>
        <v>119</v>
      </c>
      <c r="K6" s="7" t="n">
        <f aca="false">QUARTILE(B6:F6,2)</f>
        <v>125</v>
      </c>
      <c r="L6" s="7" t="n">
        <f aca="false">QUARTILE(B6:F6,3)</f>
        <v>197</v>
      </c>
      <c r="M6" s="7" t="n">
        <f aca="false">QUARTILE(B6:F6,4)</f>
        <v>266</v>
      </c>
    </row>
    <row r="7" customFormat="false" ht="16.5" hidden="false" customHeight="false" outlineLevel="0" collapsed="false">
      <c r="A7" s="17" t="n">
        <f aca="false">A6+1</f>
        <v>3</v>
      </c>
      <c r="B7" s="18" t="n">
        <v>305</v>
      </c>
      <c r="C7" s="19" t="n">
        <v>150</v>
      </c>
      <c r="D7" s="19" t="n">
        <v>163</v>
      </c>
      <c r="E7" s="19" t="n">
        <v>132</v>
      </c>
      <c r="F7" s="19" t="n">
        <v>243</v>
      </c>
      <c r="G7" s="24" t="n">
        <f aca="false">AVERAGE(B7:F7)</f>
        <v>198.6</v>
      </c>
      <c r="I7" s="25" t="n">
        <f aca="false">QUARTILE(B7:F7,0)</f>
        <v>132</v>
      </c>
      <c r="J7" s="7" t="n">
        <f aca="false">QUARTILE(B7:F7,1)</f>
        <v>150</v>
      </c>
      <c r="K7" s="7" t="n">
        <f aca="false">QUARTILE(B7:F7,2)</f>
        <v>163</v>
      </c>
      <c r="L7" s="7" t="n">
        <f aca="false">QUARTILE(B7:F7,3)</f>
        <v>243</v>
      </c>
      <c r="M7" s="7" t="n">
        <f aca="false">QUARTILE(B7:F7,4)</f>
        <v>305</v>
      </c>
    </row>
    <row r="8" customFormat="false" ht="16.5" hidden="false" customHeight="false" outlineLevel="0" collapsed="false">
      <c r="A8" s="17" t="n">
        <f aca="false">A7+1</f>
        <v>4</v>
      </c>
      <c r="B8" s="18" t="n">
        <v>559</v>
      </c>
      <c r="C8" s="19" t="n">
        <v>153</v>
      </c>
      <c r="D8" s="19" t="n">
        <v>209</v>
      </c>
      <c r="E8" s="19" t="n">
        <v>154</v>
      </c>
      <c r="F8" s="19" t="n">
        <v>270</v>
      </c>
      <c r="G8" s="24" t="n">
        <f aca="false">AVERAGE(B8:F8)</f>
        <v>269</v>
      </c>
      <c r="I8" s="25" t="n">
        <f aca="false">QUARTILE(B8:F8,0)</f>
        <v>153</v>
      </c>
      <c r="J8" s="7" t="n">
        <f aca="false">QUARTILE(B8:F8,1)</f>
        <v>154</v>
      </c>
      <c r="K8" s="7" t="n">
        <f aca="false">QUARTILE(B8:F8,2)</f>
        <v>209</v>
      </c>
      <c r="L8" s="7" t="n">
        <f aca="false">QUARTILE(B8:F8,3)</f>
        <v>270</v>
      </c>
      <c r="M8" s="7" t="n">
        <f aca="false">QUARTILE(B8:F8,4)</f>
        <v>559</v>
      </c>
    </row>
    <row r="9" customFormat="false" ht="16.5" hidden="false" customHeight="false" outlineLevel="0" collapsed="false">
      <c r="A9" s="17" t="n">
        <f aca="false">A8+1</f>
        <v>5</v>
      </c>
      <c r="B9" s="18" t="n">
        <v>616</v>
      </c>
      <c r="C9" s="19" t="n">
        <v>178</v>
      </c>
      <c r="D9" s="19" t="n">
        <v>254</v>
      </c>
      <c r="E9" s="19" t="n">
        <v>320</v>
      </c>
      <c r="F9" s="19" t="n">
        <v>292</v>
      </c>
      <c r="G9" s="24" t="n">
        <f aca="false">AVERAGE(B9:F9)</f>
        <v>332</v>
      </c>
      <c r="I9" s="25" t="n">
        <f aca="false">QUARTILE(B9:F9,0)</f>
        <v>178</v>
      </c>
      <c r="J9" s="7" t="n">
        <f aca="false">QUARTILE(B9:F9,1)</f>
        <v>254</v>
      </c>
      <c r="K9" s="7" t="n">
        <f aca="false">QUARTILE(B9:F9,2)</f>
        <v>292</v>
      </c>
      <c r="L9" s="7" t="n">
        <f aca="false">QUARTILE(B9:F9,3)</f>
        <v>320</v>
      </c>
      <c r="M9" s="7" t="n">
        <f aca="false">QUARTILE(B9:F9,4)</f>
        <v>616</v>
      </c>
    </row>
    <row r="10" customFormat="false" ht="16.5" hidden="false" customHeight="false" outlineLevel="0" collapsed="false">
      <c r="A10" s="17" t="n">
        <f aca="false">A9+1</f>
        <v>6</v>
      </c>
      <c r="B10" s="18" t="n">
        <v>683</v>
      </c>
      <c r="C10" s="19" t="n">
        <v>249</v>
      </c>
      <c r="D10" s="19" t="n">
        <v>293</v>
      </c>
      <c r="E10" s="19" t="n">
        <v>343</v>
      </c>
      <c r="F10" s="19" t="n">
        <v>361</v>
      </c>
      <c r="G10" s="24" t="n">
        <f aca="false">AVERAGE(B10:F10)</f>
        <v>385.8</v>
      </c>
      <c r="I10" s="25" t="n">
        <f aca="false">QUARTILE(B10:F10,0)</f>
        <v>249</v>
      </c>
      <c r="J10" s="7" t="n">
        <f aca="false">QUARTILE(B10:F10,1)</f>
        <v>293</v>
      </c>
      <c r="K10" s="7" t="n">
        <f aca="false">QUARTILE(B10:F10,2)</f>
        <v>343</v>
      </c>
      <c r="L10" s="7" t="n">
        <f aca="false">QUARTILE(B10:F10,3)</f>
        <v>361</v>
      </c>
      <c r="M10" s="7" t="n">
        <f aca="false">QUARTILE(B10:F10,4)</f>
        <v>683</v>
      </c>
    </row>
    <row r="11" customFormat="false" ht="16.5" hidden="false" customHeight="false" outlineLevel="0" collapsed="false">
      <c r="A11" s="17" t="n">
        <f aca="false">A10+1</f>
        <v>7</v>
      </c>
      <c r="B11" s="18" t="n">
        <v>789</v>
      </c>
      <c r="C11" s="19" t="n">
        <v>306</v>
      </c>
      <c r="D11" s="19" t="n">
        <v>313</v>
      </c>
      <c r="E11" s="19" t="n">
        <v>440</v>
      </c>
      <c r="F11" s="19" t="n">
        <v>400</v>
      </c>
      <c r="G11" s="24" t="n">
        <f aca="false">AVERAGE(B11:F11)</f>
        <v>449.6</v>
      </c>
      <c r="I11" s="25" t="n">
        <f aca="false">QUARTILE(B11:F11,0)</f>
        <v>306</v>
      </c>
      <c r="J11" s="7" t="n">
        <f aca="false">QUARTILE(B11:F11,1)</f>
        <v>313</v>
      </c>
      <c r="K11" s="7" t="n">
        <f aca="false">QUARTILE(B11:F11,2)</f>
        <v>400</v>
      </c>
      <c r="L11" s="7" t="n">
        <f aca="false">QUARTILE(B11:F11,3)</f>
        <v>440</v>
      </c>
      <c r="M11" s="7" t="n">
        <f aca="false">QUARTILE(B11:F11,4)</f>
        <v>789</v>
      </c>
    </row>
    <row r="12" customFormat="false" ht="16.5" hidden="false" customHeight="false" outlineLevel="0" collapsed="false">
      <c r="A12" s="17" t="n">
        <f aca="false">A11+1</f>
        <v>8</v>
      </c>
      <c r="B12" s="18" t="n">
        <v>819</v>
      </c>
      <c r="C12" s="19" t="n">
        <v>479</v>
      </c>
      <c r="D12" s="19" t="n">
        <v>465</v>
      </c>
      <c r="E12" s="19" t="n">
        <v>696</v>
      </c>
      <c r="F12" s="19" t="n">
        <v>464</v>
      </c>
      <c r="G12" s="24" t="n">
        <f aca="false">AVERAGE(B12:F12)</f>
        <v>584.6</v>
      </c>
      <c r="I12" s="25" t="n">
        <f aca="false">QUARTILE(B12:F12,0)</f>
        <v>464</v>
      </c>
      <c r="J12" s="7" t="n">
        <f aca="false">QUARTILE(B12:F12,1)</f>
        <v>465</v>
      </c>
      <c r="K12" s="7" t="n">
        <f aca="false">QUARTILE(B12:F12,2)</f>
        <v>479</v>
      </c>
      <c r="L12" s="7" t="n">
        <f aca="false">QUARTILE(B12:F12,3)</f>
        <v>696</v>
      </c>
      <c r="M12" s="7" t="n">
        <f aca="false">QUARTILE(B12:F12,4)</f>
        <v>819</v>
      </c>
    </row>
    <row r="13" customFormat="false" ht="16.5" hidden="false" customHeight="false" outlineLevel="0" collapsed="false">
      <c r="A13" s="17" t="n">
        <f aca="false">A12+1</f>
        <v>9</v>
      </c>
      <c r="B13" s="18" t="n">
        <v>890</v>
      </c>
      <c r="C13" s="19" t="n">
        <v>586</v>
      </c>
      <c r="D13" s="19" t="n">
        <v>507</v>
      </c>
      <c r="E13" s="19" t="n">
        <v>747</v>
      </c>
      <c r="F13" s="19" t="n">
        <v>587</v>
      </c>
      <c r="G13" s="24" t="n">
        <f aca="false">AVERAGE(B13:F13)</f>
        <v>663.4</v>
      </c>
      <c r="I13" s="25" t="n">
        <f aca="false">QUARTILE(B13:F13,0)</f>
        <v>507</v>
      </c>
      <c r="J13" s="7" t="n">
        <f aca="false">QUARTILE(B13:F13,1)</f>
        <v>586</v>
      </c>
      <c r="K13" s="7" t="n">
        <f aca="false">QUARTILE(B13:F13,2)</f>
        <v>587</v>
      </c>
      <c r="L13" s="7" t="n">
        <f aca="false">QUARTILE(B13:F13,3)</f>
        <v>747</v>
      </c>
      <c r="M13" s="7" t="n">
        <f aca="false">QUARTILE(B13:F13,4)</f>
        <v>890</v>
      </c>
    </row>
    <row r="14" customFormat="false" ht="16.5" hidden="false" customHeight="false" outlineLevel="0" collapsed="false">
      <c r="A14" s="17" t="n">
        <f aca="false">A13+1</f>
        <v>10</v>
      </c>
      <c r="B14" s="18" t="n">
        <v>1336</v>
      </c>
      <c r="C14" s="19" t="n">
        <v>653</v>
      </c>
      <c r="D14" s="19" t="n">
        <v>589</v>
      </c>
      <c r="E14" s="19" t="n">
        <v>823</v>
      </c>
      <c r="F14" s="19" t="n">
        <v>636</v>
      </c>
      <c r="G14" s="24" t="n">
        <f aca="false">AVERAGE(B14:F14)</f>
        <v>807.4</v>
      </c>
      <c r="I14" s="25" t="n">
        <f aca="false">QUARTILE(B14:F14,0)</f>
        <v>589</v>
      </c>
      <c r="J14" s="7" t="n">
        <f aca="false">QUARTILE(B14:F14,1)</f>
        <v>636</v>
      </c>
      <c r="K14" s="7" t="n">
        <f aca="false">QUARTILE(B14:F14,2)</f>
        <v>653</v>
      </c>
      <c r="L14" s="7" t="n">
        <f aca="false">QUARTILE(B14:F14,3)</f>
        <v>823</v>
      </c>
      <c r="M14" s="7" t="n">
        <f aca="false">QUARTILE(B14:F14,4)</f>
        <v>1336</v>
      </c>
    </row>
    <row r="15" customFormat="false" ht="16.5" hidden="false" customHeight="false" outlineLevel="0" collapsed="false">
      <c r="A15" s="17" t="n">
        <f aca="false">A14+1</f>
        <v>11</v>
      </c>
      <c r="B15" s="18" t="n">
        <v>1450</v>
      </c>
      <c r="C15" s="19" t="n">
        <v>739</v>
      </c>
      <c r="D15" s="19" t="n">
        <v>673</v>
      </c>
      <c r="E15" s="19" t="n">
        <v>985</v>
      </c>
      <c r="F15" s="19" t="n">
        <v>674</v>
      </c>
      <c r="G15" s="24" t="n">
        <f aca="false">AVERAGE(B15:F15)</f>
        <v>904.2</v>
      </c>
      <c r="I15" s="25" t="n">
        <f aca="false">QUARTILE(B15:F15,0)</f>
        <v>673</v>
      </c>
      <c r="J15" s="7" t="n">
        <f aca="false">QUARTILE(B15:F15,1)</f>
        <v>674</v>
      </c>
      <c r="K15" s="7" t="n">
        <f aca="false">QUARTILE(B15:F15,2)</f>
        <v>739</v>
      </c>
      <c r="L15" s="7" t="n">
        <f aca="false">QUARTILE(B15:F15,3)</f>
        <v>985</v>
      </c>
      <c r="M15" s="7" t="n">
        <f aca="false">QUARTILE(B15:F15,4)</f>
        <v>1450</v>
      </c>
    </row>
    <row r="16" customFormat="false" ht="16.5" hidden="false" customHeight="false" outlineLevel="0" collapsed="false">
      <c r="A16" s="17" t="n">
        <f aca="false">A15+1</f>
        <v>12</v>
      </c>
      <c r="B16" s="18" t="n">
        <v>1540</v>
      </c>
      <c r="C16" s="19" t="n">
        <v>1000</v>
      </c>
      <c r="D16" s="19" t="n">
        <v>817</v>
      </c>
      <c r="E16" s="19" t="n">
        <v>1049</v>
      </c>
      <c r="F16" s="19" t="n">
        <v>755</v>
      </c>
      <c r="G16" s="24" t="n">
        <f aca="false">AVERAGE(B16:F16)</f>
        <v>1032.2</v>
      </c>
      <c r="I16" s="25" t="n">
        <f aca="false">QUARTILE(B16:F16,0)</f>
        <v>755</v>
      </c>
      <c r="J16" s="7" t="n">
        <f aca="false">QUARTILE(B16:F16,1)</f>
        <v>817</v>
      </c>
      <c r="K16" s="7" t="n">
        <f aca="false">QUARTILE(B16:F16,2)</f>
        <v>1000</v>
      </c>
      <c r="L16" s="7" t="n">
        <f aca="false">QUARTILE(B16:F16,3)</f>
        <v>1049</v>
      </c>
      <c r="M16" s="7" t="n">
        <f aca="false">QUARTILE(B16:F16,4)</f>
        <v>1540</v>
      </c>
    </row>
    <row r="17" customFormat="false" ht="16.5" hidden="false" customHeight="false" outlineLevel="0" collapsed="false">
      <c r="A17" s="17" t="n">
        <f aca="false">A16+1</f>
        <v>13</v>
      </c>
      <c r="B17" s="18" t="n">
        <v>1682</v>
      </c>
      <c r="C17" s="19" t="n">
        <v>1588</v>
      </c>
      <c r="D17" s="19" t="n">
        <v>967</v>
      </c>
      <c r="E17" s="19" t="n">
        <v>1225</v>
      </c>
      <c r="F17" s="19" t="n">
        <v>1026</v>
      </c>
      <c r="G17" s="24" t="n">
        <f aca="false">AVERAGE(B17:F17)</f>
        <v>1297.6</v>
      </c>
      <c r="I17" s="25" t="n">
        <f aca="false">QUARTILE(B17:F17,0)</f>
        <v>967</v>
      </c>
      <c r="J17" s="7" t="n">
        <f aca="false">QUARTILE(B17:F17,1)</f>
        <v>1026</v>
      </c>
      <c r="K17" s="7" t="n">
        <f aca="false">QUARTILE(B17:F17,2)</f>
        <v>1225</v>
      </c>
      <c r="L17" s="7" t="n">
        <f aca="false">QUARTILE(B17:F17,3)</f>
        <v>1588</v>
      </c>
      <c r="M17" s="7" t="n">
        <f aca="false">QUARTILE(B17:F17,4)</f>
        <v>1682</v>
      </c>
    </row>
    <row r="18" customFormat="false" ht="16.5" hidden="false" customHeight="false" outlineLevel="0" collapsed="false">
      <c r="A18" s="17" t="n">
        <f aca="false">A17+1</f>
        <v>14</v>
      </c>
      <c r="B18" s="18" t="n">
        <v>1798</v>
      </c>
      <c r="C18" s="19" t="n">
        <v>1771</v>
      </c>
      <c r="D18" s="19" t="n">
        <v>1031</v>
      </c>
      <c r="E18" s="19" t="n">
        <v>1300</v>
      </c>
      <c r="F18" s="19" t="n">
        <v>1069</v>
      </c>
      <c r="G18" s="24" t="n">
        <f aca="false">AVERAGE(B18:F18)</f>
        <v>1393.8</v>
      </c>
      <c r="I18" s="25" t="n">
        <f aca="false">QUARTILE(B18:F18,0)</f>
        <v>1031</v>
      </c>
      <c r="J18" s="7" t="n">
        <f aca="false">QUARTILE(B18:F18,1)</f>
        <v>1069</v>
      </c>
      <c r="K18" s="7" t="n">
        <f aca="false">QUARTILE(B18:F18,2)</f>
        <v>1300</v>
      </c>
      <c r="L18" s="7" t="n">
        <f aca="false">QUARTILE(B18:F18,3)</f>
        <v>1771</v>
      </c>
      <c r="M18" s="7" t="n">
        <f aca="false">QUARTILE(B18:F18,4)</f>
        <v>1798</v>
      </c>
    </row>
    <row r="19" customFormat="false" ht="16.5" hidden="false" customHeight="false" outlineLevel="0" collapsed="false">
      <c r="A19" s="17" t="n">
        <f aca="false">A18+1</f>
        <v>15</v>
      </c>
      <c r="B19" s="18" t="n">
        <v>1846</v>
      </c>
      <c r="C19" s="19" t="n">
        <v>1818</v>
      </c>
      <c r="D19" s="19" t="n">
        <v>1046</v>
      </c>
      <c r="E19" s="19" t="n">
        <v>1418</v>
      </c>
      <c r="F19" s="19" t="n">
        <v>1186</v>
      </c>
      <c r="G19" s="24" t="n">
        <f aca="false">AVERAGE(B19:F19)</f>
        <v>1462.8</v>
      </c>
      <c r="I19" s="25" t="n">
        <f aca="false">QUARTILE(B19:F19,0)</f>
        <v>1046</v>
      </c>
      <c r="J19" s="7" t="n">
        <f aca="false">QUARTILE(B19:F19,1)</f>
        <v>1186</v>
      </c>
      <c r="K19" s="7" t="n">
        <f aca="false">QUARTILE(B19:F19,2)</f>
        <v>1418</v>
      </c>
      <c r="L19" s="7" t="n">
        <f aca="false">QUARTILE(B19:F19,3)</f>
        <v>1818</v>
      </c>
      <c r="M19" s="7" t="n">
        <f aca="false">QUARTILE(B19:F19,4)</f>
        <v>1846</v>
      </c>
    </row>
    <row r="20" customFormat="false" ht="16.5" hidden="false" customHeight="false" outlineLevel="0" collapsed="false">
      <c r="A20" s="17" t="n">
        <f aca="false">A19+1</f>
        <v>16</v>
      </c>
      <c r="B20" s="18" t="n">
        <v>2000</v>
      </c>
      <c r="C20" s="19" t="n">
        <v>1945</v>
      </c>
      <c r="D20" s="19" t="n">
        <v>1127</v>
      </c>
      <c r="E20" s="19" t="n">
        <v>1470</v>
      </c>
      <c r="F20" s="19" t="n">
        <v>1313</v>
      </c>
      <c r="G20" s="24" t="n">
        <f aca="false">AVERAGE(B20:F20)</f>
        <v>1571</v>
      </c>
      <c r="I20" s="25" t="n">
        <f aca="false">QUARTILE(B20:F20,0)</f>
        <v>1127</v>
      </c>
      <c r="J20" s="7" t="n">
        <f aca="false">QUARTILE(B20:F20,1)</f>
        <v>1313</v>
      </c>
      <c r="K20" s="7" t="n">
        <f aca="false">QUARTILE(B20:F20,2)</f>
        <v>1470</v>
      </c>
      <c r="L20" s="7" t="n">
        <f aca="false">QUARTILE(B20:F20,3)</f>
        <v>1945</v>
      </c>
      <c r="M20" s="7" t="n">
        <f aca="false">QUARTILE(B20:F20,4)</f>
        <v>2000</v>
      </c>
    </row>
    <row r="21" customFormat="false" ht="16.5" hidden="false" customHeight="false" outlineLevel="0" collapsed="false">
      <c r="A21" s="17" t="n">
        <f aca="false">A20+1</f>
        <v>17</v>
      </c>
      <c r="B21" s="18" t="n">
        <v>2100</v>
      </c>
      <c r="C21" s="19" t="n">
        <v>1978</v>
      </c>
      <c r="D21" s="19" t="n">
        <v>1194</v>
      </c>
      <c r="E21" s="19" t="n">
        <v>1523</v>
      </c>
      <c r="F21" s="19" t="n">
        <v>1486</v>
      </c>
      <c r="G21" s="24" t="n">
        <f aca="false">AVERAGE(B21:F21)</f>
        <v>1656.2</v>
      </c>
      <c r="I21" s="25" t="n">
        <f aca="false">QUARTILE(B21:F21,0)</f>
        <v>1194</v>
      </c>
      <c r="J21" s="7" t="n">
        <f aca="false">QUARTILE(B21:F21,1)</f>
        <v>1486</v>
      </c>
      <c r="K21" s="7" t="n">
        <f aca="false">QUARTILE(B21:F21,2)</f>
        <v>1523</v>
      </c>
      <c r="L21" s="7" t="n">
        <f aca="false">QUARTILE(B21:F21,3)</f>
        <v>1978</v>
      </c>
      <c r="M21" s="7" t="n">
        <f aca="false">QUARTILE(B21:F21,4)</f>
        <v>2100</v>
      </c>
    </row>
    <row r="22" customFormat="false" ht="16.5" hidden="false" customHeight="false" outlineLevel="0" collapsed="false">
      <c r="A22" s="17" t="n">
        <f aca="false">A21+1</f>
        <v>18</v>
      </c>
      <c r="B22" s="18" t="n">
        <v>2187</v>
      </c>
      <c r="C22" s="19" t="n">
        <v>2113</v>
      </c>
      <c r="D22" s="19" t="n">
        <v>1262</v>
      </c>
      <c r="E22" s="19" t="n">
        <v>1676</v>
      </c>
      <c r="F22" s="19" t="n">
        <v>1541</v>
      </c>
      <c r="G22" s="24" t="n">
        <f aca="false">AVERAGE(B22:F22)</f>
        <v>1755.8</v>
      </c>
      <c r="I22" s="25" t="n">
        <f aca="false">QUARTILE(B22:F22,0)</f>
        <v>1262</v>
      </c>
      <c r="J22" s="7" t="n">
        <f aca="false">QUARTILE(B22:F22,1)</f>
        <v>1541</v>
      </c>
      <c r="K22" s="7" t="n">
        <f aca="false">QUARTILE(B22:F22,2)</f>
        <v>1676</v>
      </c>
      <c r="L22" s="7" t="n">
        <f aca="false">QUARTILE(B22:F22,3)</f>
        <v>2113</v>
      </c>
      <c r="M22" s="7" t="n">
        <f aca="false">QUARTILE(B22:F22,4)</f>
        <v>2187</v>
      </c>
    </row>
    <row r="23" customFormat="false" ht="16.5" hidden="false" customHeight="false" outlineLevel="0" collapsed="false">
      <c r="A23" s="17" t="n">
        <f aca="false">A22+1</f>
        <v>19</v>
      </c>
      <c r="B23" s="18" t="n">
        <v>2439</v>
      </c>
      <c r="C23" s="19" t="n">
        <v>2129</v>
      </c>
      <c r="D23" s="19" t="n">
        <v>1330</v>
      </c>
      <c r="E23" s="19" t="n">
        <v>1726</v>
      </c>
      <c r="F23" s="19" t="n">
        <v>1687</v>
      </c>
      <c r="G23" s="24" t="n">
        <f aca="false">AVERAGE(B23:F23)</f>
        <v>1862.2</v>
      </c>
      <c r="I23" s="25" t="n">
        <f aca="false">QUARTILE(B23:F23,0)</f>
        <v>1330</v>
      </c>
      <c r="J23" s="7" t="n">
        <f aca="false">QUARTILE(B23:F23,1)</f>
        <v>1687</v>
      </c>
      <c r="K23" s="7" t="n">
        <f aca="false">QUARTILE(B23:F23,2)</f>
        <v>1726</v>
      </c>
      <c r="L23" s="7" t="n">
        <f aca="false">QUARTILE(B23:F23,3)</f>
        <v>2129</v>
      </c>
      <c r="M23" s="7" t="n">
        <f aca="false">QUARTILE(B23:F23,4)</f>
        <v>2439</v>
      </c>
    </row>
    <row r="24" customFormat="false" ht="16.5" hidden="false" customHeight="false" outlineLevel="0" collapsed="false">
      <c r="A24" s="17" t="n">
        <f aca="false">A23+1</f>
        <v>20</v>
      </c>
      <c r="B24" s="18" t="n">
        <v>2445</v>
      </c>
      <c r="C24" s="19" t="n">
        <v>2324</v>
      </c>
      <c r="D24" s="19" t="n">
        <v>1403</v>
      </c>
      <c r="E24" s="19" t="n">
        <v>1933</v>
      </c>
      <c r="F24" s="19" t="n">
        <v>1760</v>
      </c>
      <c r="G24" s="24" t="n">
        <f aca="false">AVERAGE(B24:F24)</f>
        <v>1973</v>
      </c>
      <c r="I24" s="25" t="n">
        <f aca="false">QUARTILE(B24:F24,0)</f>
        <v>1403</v>
      </c>
      <c r="J24" s="7" t="n">
        <f aca="false">QUARTILE(B24:F24,1)</f>
        <v>1760</v>
      </c>
      <c r="K24" s="7" t="n">
        <f aca="false">QUARTILE(B24:F24,2)</f>
        <v>1933</v>
      </c>
      <c r="L24" s="7" t="n">
        <f aca="false">QUARTILE(B24:F24,3)</f>
        <v>2324</v>
      </c>
      <c r="M24" s="7" t="n">
        <f aca="false">QUARTILE(B24:F24,4)</f>
        <v>2445</v>
      </c>
    </row>
    <row r="25" customFormat="false" ht="16.5" hidden="false" customHeight="false" outlineLevel="0" collapsed="false">
      <c r="A25" s="17" t="n">
        <f aca="false">A24+1</f>
        <v>21</v>
      </c>
      <c r="B25" s="18" t="n">
        <v>2618</v>
      </c>
      <c r="C25" s="19" t="n">
        <v>2329</v>
      </c>
      <c r="D25" s="19" t="n">
        <v>1570</v>
      </c>
      <c r="E25" s="19" t="n">
        <v>2135</v>
      </c>
      <c r="F25" s="19" t="n">
        <v>1868</v>
      </c>
      <c r="G25" s="24" t="n">
        <f aca="false">AVERAGE(B25:F25)</f>
        <v>2104</v>
      </c>
      <c r="I25" s="25" t="n">
        <f aca="false">QUARTILE(B25:F25,0)</f>
        <v>1570</v>
      </c>
      <c r="J25" s="7" t="n">
        <f aca="false">QUARTILE(B25:F25,1)</f>
        <v>1868</v>
      </c>
      <c r="K25" s="7" t="n">
        <f aca="false">QUARTILE(B25:F25,2)</f>
        <v>2135</v>
      </c>
      <c r="L25" s="7" t="n">
        <f aca="false">QUARTILE(B25:F25,3)</f>
        <v>2329</v>
      </c>
      <c r="M25" s="7" t="n">
        <f aca="false">QUARTILE(B25:F25,4)</f>
        <v>2618</v>
      </c>
    </row>
    <row r="26" customFormat="false" ht="16.5" hidden="false" customHeight="false" outlineLevel="0" collapsed="false">
      <c r="A26" s="17" t="n">
        <f aca="false">A25+1</f>
        <v>22</v>
      </c>
      <c r="B26" s="18" t="n">
        <v>2661</v>
      </c>
      <c r="C26" s="19" t="n">
        <v>2379</v>
      </c>
      <c r="D26" s="19" t="n">
        <v>1810</v>
      </c>
      <c r="E26" s="19" t="n">
        <v>2480</v>
      </c>
      <c r="F26" s="19" t="n">
        <v>2881</v>
      </c>
      <c r="G26" s="24" t="n">
        <f aca="false">AVERAGE(B26:F26)</f>
        <v>2442.2</v>
      </c>
      <c r="I26" s="25" t="n">
        <f aca="false">QUARTILE(B26:F26,0)</f>
        <v>1810</v>
      </c>
      <c r="J26" s="7" t="n">
        <f aca="false">QUARTILE(B26:F26,1)</f>
        <v>2379</v>
      </c>
      <c r="K26" s="7" t="n">
        <f aca="false">QUARTILE(B26:F26,2)</f>
        <v>2480</v>
      </c>
      <c r="L26" s="7" t="n">
        <f aca="false">QUARTILE(B26:F26,3)</f>
        <v>2661</v>
      </c>
      <c r="M26" s="7" t="n">
        <f aca="false">QUARTILE(B26:F26,4)</f>
        <v>2881</v>
      </c>
    </row>
    <row r="27" customFormat="false" ht="16.5" hidden="false" customHeight="false" outlineLevel="0" collapsed="false">
      <c r="A27" s="17" t="n">
        <f aca="false">A26+1</f>
        <v>23</v>
      </c>
      <c r="B27" s="18" t="n">
        <v>2925</v>
      </c>
      <c r="C27" s="19" t="n">
        <v>2508</v>
      </c>
      <c r="D27" s="19" t="n">
        <v>1950</v>
      </c>
      <c r="E27" s="19" t="n">
        <v>2555</v>
      </c>
      <c r="F27" s="19" t="n">
        <v>2935</v>
      </c>
      <c r="G27" s="24" t="n">
        <f aca="false">AVERAGE(B27:F27)</f>
        <v>2574.6</v>
      </c>
      <c r="I27" s="25" t="n">
        <f aca="false">QUARTILE(B27:F27,0)</f>
        <v>1950</v>
      </c>
      <c r="J27" s="7" t="n">
        <f aca="false">QUARTILE(B27:F27,1)</f>
        <v>2508</v>
      </c>
      <c r="K27" s="7" t="n">
        <f aca="false">QUARTILE(B27:F27,2)</f>
        <v>2555</v>
      </c>
      <c r="L27" s="7" t="n">
        <f aca="false">QUARTILE(B27:F27,3)</f>
        <v>2925</v>
      </c>
      <c r="M27" s="7" t="n">
        <f aca="false">QUARTILE(B27:F27,4)</f>
        <v>2935</v>
      </c>
    </row>
    <row r="28" customFormat="false" ht="16.5" hidden="false" customHeight="false" outlineLevel="0" collapsed="false">
      <c r="A28" s="17" t="n">
        <f aca="false">A27+1</f>
        <v>24</v>
      </c>
      <c r="B28" s="18" t="n">
        <v>3022</v>
      </c>
      <c r="C28" s="19" t="n">
        <v>2673</v>
      </c>
      <c r="D28" s="19" t="n">
        <v>2189</v>
      </c>
      <c r="E28" s="19" t="n">
        <v>2726</v>
      </c>
      <c r="F28" s="19" t="n">
        <v>3636</v>
      </c>
      <c r="G28" s="24" t="n">
        <f aca="false">AVERAGE(B28:F28)</f>
        <v>2849.2</v>
      </c>
      <c r="I28" s="25" t="n">
        <f aca="false">QUARTILE(B28:F28,0)</f>
        <v>2189</v>
      </c>
      <c r="J28" s="7" t="n">
        <f aca="false">QUARTILE(B28:F28,1)</f>
        <v>2673</v>
      </c>
      <c r="K28" s="7" t="n">
        <f aca="false">QUARTILE(B28:F28,2)</f>
        <v>2726</v>
      </c>
      <c r="L28" s="7" t="n">
        <f aca="false">QUARTILE(B28:F28,3)</f>
        <v>3022</v>
      </c>
      <c r="M28" s="7" t="n">
        <f aca="false">QUARTILE(B28:F28,4)</f>
        <v>3636</v>
      </c>
    </row>
    <row r="29" customFormat="false" ht="16.5" hidden="false" customHeight="false" outlineLevel="0" collapsed="false">
      <c r="A29" s="17" t="n">
        <f aca="false">A28+1</f>
        <v>25</v>
      </c>
      <c r="B29" s="18" t="n">
        <v>3150</v>
      </c>
      <c r="C29" s="19" t="n">
        <v>2877</v>
      </c>
      <c r="D29" s="19" t="n">
        <v>2253</v>
      </c>
      <c r="E29" s="19" t="n">
        <v>2963</v>
      </c>
      <c r="F29" s="19" t="n">
        <v>3707</v>
      </c>
      <c r="G29" s="24" t="n">
        <f aca="false">AVERAGE(B29:F29)</f>
        <v>2990</v>
      </c>
      <c r="I29" s="25" t="n">
        <f aca="false">QUARTILE(B29:F29,0)</f>
        <v>2253</v>
      </c>
      <c r="J29" s="7" t="n">
        <f aca="false">QUARTILE(B29:F29,1)</f>
        <v>2877</v>
      </c>
      <c r="K29" s="7" t="n">
        <f aca="false">QUARTILE(B29:F29,2)</f>
        <v>2963</v>
      </c>
      <c r="L29" s="7" t="n">
        <f aca="false">QUARTILE(B29:F29,3)</f>
        <v>3150</v>
      </c>
      <c r="M29" s="7" t="n">
        <f aca="false">QUARTILE(B29:F29,4)</f>
        <v>3707</v>
      </c>
    </row>
    <row r="30" customFormat="false" ht="16.5" hidden="false" customHeight="false" outlineLevel="0" collapsed="false">
      <c r="A30" s="17" t="n">
        <f aca="false">A29+1</f>
        <v>26</v>
      </c>
      <c r="B30" s="18" t="n">
        <v>3203</v>
      </c>
      <c r="C30" s="19" t="n">
        <v>2956</v>
      </c>
      <c r="D30" s="19" t="n">
        <v>2296</v>
      </c>
      <c r="E30" s="19" t="n">
        <v>2974</v>
      </c>
      <c r="F30" s="19" t="n">
        <v>4000</v>
      </c>
      <c r="G30" s="24" t="n">
        <f aca="false">AVERAGE(B30:F30)</f>
        <v>3085.8</v>
      </c>
      <c r="I30" s="25" t="n">
        <f aca="false">QUARTILE(B30:F30,0)</f>
        <v>2296</v>
      </c>
      <c r="J30" s="7" t="n">
        <f aca="false">QUARTILE(B30:F30,1)</f>
        <v>2956</v>
      </c>
      <c r="K30" s="7" t="n">
        <f aca="false">QUARTILE(B30:F30,2)</f>
        <v>2974</v>
      </c>
      <c r="L30" s="7" t="n">
        <f aca="false">QUARTILE(B30:F30,3)</f>
        <v>3203</v>
      </c>
      <c r="M30" s="7" t="n">
        <f aca="false">QUARTILE(B30:F30,4)</f>
        <v>4000</v>
      </c>
    </row>
    <row r="31" customFormat="false" ht="16.5" hidden="false" customHeight="false" outlineLevel="0" collapsed="false">
      <c r="A31" s="17" t="n">
        <f aca="false">A30+1</f>
        <v>27</v>
      </c>
      <c r="B31" s="18" t="n">
        <v>3296</v>
      </c>
      <c r="C31" s="19" t="n">
        <v>3004</v>
      </c>
      <c r="D31" s="19" t="n">
        <v>2514</v>
      </c>
      <c r="E31" s="19" t="n">
        <v>3139</v>
      </c>
      <c r="F31" s="19" t="n">
        <v>4000</v>
      </c>
      <c r="G31" s="24" t="n">
        <f aca="false">AVERAGE(B31:F31)</f>
        <v>3190.6</v>
      </c>
      <c r="I31" s="25" t="n">
        <f aca="false">QUARTILE(B31:F31,0)</f>
        <v>2514</v>
      </c>
      <c r="J31" s="7" t="n">
        <f aca="false">QUARTILE(B31:F31,1)</f>
        <v>3004</v>
      </c>
      <c r="K31" s="7" t="n">
        <f aca="false">QUARTILE(B31:F31,2)</f>
        <v>3139</v>
      </c>
      <c r="L31" s="7" t="n">
        <f aca="false">QUARTILE(B31:F31,3)</f>
        <v>3296</v>
      </c>
      <c r="M31" s="7" t="n">
        <f aca="false">QUARTILE(B31:F31,4)</f>
        <v>4000</v>
      </c>
    </row>
    <row r="32" customFormat="false" ht="16.5" hidden="false" customHeight="false" outlineLevel="0" collapsed="false">
      <c r="A32" s="17" t="n">
        <f aca="false">A31+1</f>
        <v>28</v>
      </c>
      <c r="B32" s="18" t="n">
        <v>3404</v>
      </c>
      <c r="C32" s="19" t="n">
        <v>3223</v>
      </c>
      <c r="D32" s="19" t="n">
        <v>3077</v>
      </c>
      <c r="E32" s="19" t="n">
        <v>3750</v>
      </c>
      <c r="F32" s="19" t="n">
        <v>4000</v>
      </c>
      <c r="G32" s="24" t="n">
        <f aca="false">AVERAGE(B32:F32)</f>
        <v>3490.8</v>
      </c>
      <c r="I32" s="25" t="n">
        <f aca="false">QUARTILE(B32:F32,0)</f>
        <v>3077</v>
      </c>
      <c r="J32" s="7" t="n">
        <f aca="false">QUARTILE(B32:F32,1)</f>
        <v>3223</v>
      </c>
      <c r="K32" s="7" t="n">
        <f aca="false">QUARTILE(B32:F32,2)</f>
        <v>3404</v>
      </c>
      <c r="L32" s="7" t="n">
        <f aca="false">QUARTILE(B32:F32,3)</f>
        <v>3750</v>
      </c>
      <c r="M32" s="7" t="n">
        <f aca="false">QUARTILE(B32:F32,4)</f>
        <v>4000</v>
      </c>
    </row>
    <row r="33" customFormat="false" ht="16.5" hidden="false" customHeight="false" outlineLevel="0" collapsed="false">
      <c r="A33" s="17" t="n">
        <f aca="false">A32+1</f>
        <v>29</v>
      </c>
      <c r="B33" s="18" t="n">
        <v>3391</v>
      </c>
      <c r="C33" s="19" t="n">
        <v>3431</v>
      </c>
      <c r="D33" s="19" t="n">
        <v>3158</v>
      </c>
      <c r="E33" s="19" t="n">
        <v>4000</v>
      </c>
      <c r="F33" s="19" t="n">
        <v>4000</v>
      </c>
      <c r="G33" s="24" t="n">
        <f aca="false">AVERAGE(B33:F33)</f>
        <v>3596</v>
      </c>
      <c r="I33" s="25" t="n">
        <f aca="false">QUARTILE(B33:F33,0)</f>
        <v>3158</v>
      </c>
      <c r="J33" s="7" t="n">
        <f aca="false">QUARTILE(B33:F33,1)</f>
        <v>3391</v>
      </c>
      <c r="K33" s="7" t="n">
        <f aca="false">QUARTILE(B33:F33,2)</f>
        <v>3431</v>
      </c>
      <c r="L33" s="7" t="n">
        <f aca="false">QUARTILE(B33:F33,3)</f>
        <v>4000</v>
      </c>
      <c r="M33" s="7" t="n">
        <f aca="false">QUARTILE(B33:F33,4)</f>
        <v>4000</v>
      </c>
    </row>
    <row r="34" customFormat="false" ht="16.5" hidden="false" customHeight="false" outlineLevel="0" collapsed="false">
      <c r="A34" s="26" t="n">
        <f aca="false">A33+1</f>
        <v>30</v>
      </c>
      <c r="B34" s="20" t="n">
        <v>3761</v>
      </c>
      <c r="C34" s="21" t="n">
        <v>3647</v>
      </c>
      <c r="D34" s="21" t="n">
        <v>3738</v>
      </c>
      <c r="E34" s="21" t="n">
        <v>4000</v>
      </c>
      <c r="F34" s="21" t="n">
        <v>4000</v>
      </c>
      <c r="G34" s="27" t="n">
        <f aca="false">AVERAGE(B34:F34)</f>
        <v>3829.2</v>
      </c>
      <c r="I34" s="28" t="n">
        <f aca="false">QUARTILE(B34:F34,0)</f>
        <v>3647</v>
      </c>
      <c r="J34" s="22" t="n">
        <f aca="false">QUARTILE(B34:F34,1)</f>
        <v>3738</v>
      </c>
      <c r="K34" s="22" t="n">
        <f aca="false">QUARTILE(B34:F34,2)</f>
        <v>3761</v>
      </c>
      <c r="L34" s="22" t="n">
        <f aca="false">QUARTILE(B34:F34,3)</f>
        <v>4000</v>
      </c>
      <c r="M34" s="22" t="n">
        <f aca="false">QUARTILE(B34:F34,4)</f>
        <v>4000</v>
      </c>
    </row>
  </sheetData>
  <mergeCells count="2">
    <mergeCell ref="A3:G3"/>
    <mergeCell ref="I3:M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O54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selection pane="topLeft" activeCell="A1" activeCellId="1" sqref="C35:C54 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3" customFormat="false" ht="15.75" hidden="false" customHeight="false" outlineLevel="0" collapsed="false">
      <c r="A3" s="1" t="s">
        <v>25</v>
      </c>
      <c r="B3" s="1"/>
      <c r="C3" s="1"/>
      <c r="D3" s="1"/>
      <c r="E3" s="1"/>
      <c r="F3" s="1"/>
      <c r="G3" s="1"/>
      <c r="H3" s="1"/>
      <c r="I3" s="1"/>
      <c r="K3" s="1" t="s">
        <v>26</v>
      </c>
      <c r="L3" s="1"/>
      <c r="M3" s="1"/>
      <c r="N3" s="1"/>
      <c r="O3" s="1"/>
    </row>
    <row r="4" customFormat="false" ht="16.5" hidden="false" customHeight="false" outlineLevel="0" collapsed="false">
      <c r="A4" s="2" t="s">
        <v>1</v>
      </c>
      <c r="B4" s="16" t="s">
        <v>10</v>
      </c>
      <c r="C4" s="16" t="s">
        <v>11</v>
      </c>
      <c r="D4" s="16" t="s">
        <v>12</v>
      </c>
      <c r="E4" s="16" t="s">
        <v>13</v>
      </c>
      <c r="F4" s="16" t="s">
        <v>14</v>
      </c>
      <c r="G4" s="16" t="s">
        <v>15</v>
      </c>
      <c r="H4" s="16" t="s">
        <v>16</v>
      </c>
      <c r="I4" s="4" t="s">
        <v>7</v>
      </c>
      <c r="K4" s="3" t="s">
        <v>27</v>
      </c>
      <c r="L4" s="3" t="s">
        <v>18</v>
      </c>
      <c r="M4" s="3" t="s">
        <v>19</v>
      </c>
      <c r="N4" s="3" t="s">
        <v>20</v>
      </c>
      <c r="O4" s="3" t="s">
        <v>21</v>
      </c>
    </row>
    <row r="5" customFormat="false" ht="16.5" hidden="false" customHeight="false" outlineLevel="0" collapsed="false">
      <c r="A5" s="5" t="n">
        <f aca="false">1</f>
        <v>1</v>
      </c>
      <c r="B5" s="18" t="n">
        <v>34</v>
      </c>
      <c r="C5" s="18" t="n">
        <v>19</v>
      </c>
      <c r="D5" s="18" t="n">
        <v>26</v>
      </c>
      <c r="E5" s="19" t="n">
        <v>31</v>
      </c>
      <c r="F5" s="19" t="n">
        <v>21</v>
      </c>
      <c r="G5" s="19" t="n">
        <v>33</v>
      </c>
      <c r="H5" s="19" t="n">
        <v>40</v>
      </c>
      <c r="I5" s="8" t="n">
        <f aca="false">AVERAGE(B5:H5)</f>
        <v>29.1428571428571</v>
      </c>
      <c r="K5" s="7" t="n">
        <f aca="false">QUARTILE(B5:H5,0)</f>
        <v>19</v>
      </c>
      <c r="L5" s="7" t="n">
        <f aca="false">QUARTILE(B5:H5,1)</f>
        <v>23.5</v>
      </c>
      <c r="M5" s="7" t="n">
        <f aca="false">QUARTILE(B5:H5,2)</f>
        <v>31</v>
      </c>
      <c r="N5" s="7" t="n">
        <f aca="false">QUARTILE(B5:H5,3)</f>
        <v>33.5</v>
      </c>
      <c r="O5" s="7" t="n">
        <f aca="false">QUARTILE(B5:H5,4)</f>
        <v>40</v>
      </c>
    </row>
    <row r="6" customFormat="false" ht="16.5" hidden="false" customHeight="false" outlineLevel="0" collapsed="false">
      <c r="A6" s="5" t="n">
        <f aca="false">A5+1</f>
        <v>2</v>
      </c>
      <c r="B6" s="18" t="n">
        <v>45.971</v>
      </c>
      <c r="C6" s="18" t="n">
        <v>15.245</v>
      </c>
      <c r="D6" s="18" t="n">
        <v>24.124</v>
      </c>
      <c r="E6" s="19" t="n">
        <v>20.067</v>
      </c>
      <c r="F6" s="19" t="n">
        <v>31.141</v>
      </c>
      <c r="G6" s="19" t="n">
        <v>33.094</v>
      </c>
      <c r="H6" s="19" t="n">
        <v>14.184</v>
      </c>
      <c r="I6" s="8" t="n">
        <f aca="false">AVERAGE(B6:H6)</f>
        <v>26.2608571428571</v>
      </c>
      <c r="K6" s="7" t="n">
        <f aca="false">QUARTILE(B6:H6,0)</f>
        <v>14.184</v>
      </c>
      <c r="L6" s="7" t="n">
        <f aca="false">QUARTILE(B6:H6,1)</f>
        <v>17.656</v>
      </c>
      <c r="M6" s="7" t="n">
        <f aca="false">QUARTILE(B6:H6,2)</f>
        <v>24.124</v>
      </c>
      <c r="N6" s="7" t="n">
        <f aca="false">QUARTILE(B6:H6,3)</f>
        <v>32.1175</v>
      </c>
      <c r="O6" s="7" t="n">
        <f aca="false">QUARTILE(B6:H6,4)</f>
        <v>45.971</v>
      </c>
    </row>
    <row r="7" customFormat="false" ht="16.5" hidden="false" customHeight="false" outlineLevel="0" collapsed="false">
      <c r="A7" s="5" t="n">
        <f aca="false">A6+1</f>
        <v>3</v>
      </c>
      <c r="B7" s="18" t="n">
        <v>31.149</v>
      </c>
      <c r="C7" s="18" t="n">
        <v>29.191</v>
      </c>
      <c r="D7" s="18" t="n">
        <v>18.347</v>
      </c>
      <c r="E7" s="19" t="n">
        <v>12.138</v>
      </c>
      <c r="F7" s="19" t="n">
        <v>14.131</v>
      </c>
      <c r="G7" s="19" t="n">
        <v>18.412</v>
      </c>
      <c r="H7" s="19" t="n">
        <v>16.138</v>
      </c>
      <c r="I7" s="8" t="n">
        <f aca="false">AVERAGE(B7:H7)</f>
        <v>19.9294285714286</v>
      </c>
      <c r="K7" s="7" t="n">
        <f aca="false">QUARTILE(B7:H7,0)</f>
        <v>12.138</v>
      </c>
      <c r="L7" s="7" t="n">
        <f aca="false">QUARTILE(B7:H7,1)</f>
        <v>15.1345</v>
      </c>
      <c r="M7" s="7" t="n">
        <f aca="false">QUARTILE(B7:H7,2)</f>
        <v>18.347</v>
      </c>
      <c r="N7" s="7" t="n">
        <f aca="false">QUARTILE(B7:H7,3)</f>
        <v>23.8015</v>
      </c>
      <c r="O7" s="7" t="n">
        <f aca="false">QUARTILE(B7:H7,4)</f>
        <v>31.149</v>
      </c>
    </row>
    <row r="8" customFormat="false" ht="16.5" hidden="false" customHeight="false" outlineLevel="0" collapsed="false">
      <c r="A8" s="5" t="n">
        <f aca="false">A7+1</f>
        <v>4</v>
      </c>
      <c r="B8" s="18" t="n">
        <v>61.945</v>
      </c>
      <c r="C8" s="18" t="n">
        <v>16.211</v>
      </c>
      <c r="D8" s="18" t="n">
        <v>21.008</v>
      </c>
      <c r="E8" s="19" t="n">
        <v>14.095</v>
      </c>
      <c r="F8" s="19" t="n">
        <v>18.256</v>
      </c>
      <c r="G8" s="19" t="n">
        <v>19.371</v>
      </c>
      <c r="H8" s="19" t="n">
        <v>11.219</v>
      </c>
      <c r="I8" s="8" t="n">
        <f aca="false">AVERAGE(B8:H8)</f>
        <v>23.1578571428571</v>
      </c>
      <c r="K8" s="7" t="n">
        <f aca="false">QUARTILE(B8:H8,0)</f>
        <v>11.219</v>
      </c>
      <c r="L8" s="7" t="n">
        <f aca="false">QUARTILE(B8:H8,1)</f>
        <v>15.153</v>
      </c>
      <c r="M8" s="7" t="n">
        <f aca="false">QUARTILE(B8:H8,2)</f>
        <v>18.256</v>
      </c>
      <c r="N8" s="7" t="n">
        <f aca="false">QUARTILE(B8:H8,3)</f>
        <v>20.1895</v>
      </c>
      <c r="O8" s="7" t="n">
        <f aca="false">QUARTILE(B8:H8,4)</f>
        <v>61.945</v>
      </c>
    </row>
    <row r="9" customFormat="false" ht="16.5" hidden="false" customHeight="false" outlineLevel="0" collapsed="false">
      <c r="A9" s="5" t="n">
        <f aca="false">A8+1</f>
        <v>5</v>
      </c>
      <c r="B9" s="18" t="n">
        <v>54.212</v>
      </c>
      <c r="C9" s="18" t="n">
        <v>11.303</v>
      </c>
      <c r="D9" s="18" t="n">
        <v>19.629</v>
      </c>
      <c r="E9" s="19" t="n">
        <v>8.126</v>
      </c>
      <c r="F9" s="19" t="n">
        <v>7.239</v>
      </c>
      <c r="G9" s="19" t="n">
        <v>21.453</v>
      </c>
      <c r="H9" s="19" t="n">
        <v>12.239</v>
      </c>
      <c r="I9" s="8" t="n">
        <f aca="false">AVERAGE(B9:H9)</f>
        <v>19.1715714285714</v>
      </c>
      <c r="K9" s="7" t="n">
        <f aca="false">QUARTILE(B9:H9,0)</f>
        <v>7.239</v>
      </c>
      <c r="L9" s="7" t="n">
        <f aca="false">QUARTILE(B9:H9,1)</f>
        <v>9.7145</v>
      </c>
      <c r="M9" s="7" t="n">
        <f aca="false">QUARTILE(B9:H9,2)</f>
        <v>12.239</v>
      </c>
      <c r="N9" s="7" t="n">
        <f aca="false">QUARTILE(B9:H9,3)</f>
        <v>20.541</v>
      </c>
      <c r="O9" s="7" t="n">
        <f aca="false">QUARTILE(B9:H9,4)</f>
        <v>54.212</v>
      </c>
    </row>
    <row r="10" customFormat="false" ht="16.5" hidden="false" customHeight="false" outlineLevel="0" collapsed="false">
      <c r="A10" s="5" t="n">
        <f aca="false">A9+1</f>
        <v>6</v>
      </c>
      <c r="B10" s="18" t="n">
        <v>36.188</v>
      </c>
      <c r="C10" s="18" t="n">
        <v>28.373</v>
      </c>
      <c r="D10" s="18" t="n">
        <v>11.886</v>
      </c>
      <c r="E10" s="19" t="n">
        <v>15.203</v>
      </c>
      <c r="F10" s="19" t="n">
        <v>18.271</v>
      </c>
      <c r="G10" s="19" t="n">
        <v>12.546</v>
      </c>
      <c r="H10" s="19" t="n">
        <v>28.349</v>
      </c>
      <c r="I10" s="8" t="n">
        <f aca="false">AVERAGE(B10:H10)</f>
        <v>21.5451428571429</v>
      </c>
      <c r="K10" s="7" t="n">
        <f aca="false">QUARTILE(B10:H10,0)</f>
        <v>11.886</v>
      </c>
      <c r="L10" s="7" t="n">
        <f aca="false">QUARTILE(B10:H10,1)</f>
        <v>13.8745</v>
      </c>
      <c r="M10" s="7" t="n">
        <f aca="false">QUARTILE(B10:H10,2)</f>
        <v>18.271</v>
      </c>
      <c r="N10" s="7" t="n">
        <f aca="false">QUARTILE(B10:H10,3)</f>
        <v>28.361</v>
      </c>
      <c r="O10" s="7" t="n">
        <f aca="false">QUARTILE(B10:H10,4)</f>
        <v>36.188</v>
      </c>
    </row>
    <row r="11" customFormat="false" ht="16.5" hidden="false" customHeight="false" outlineLevel="0" collapsed="false">
      <c r="A11" s="5" t="n">
        <f aca="false">A10+1</f>
        <v>7</v>
      </c>
      <c r="B11" s="18" t="n">
        <v>51.381</v>
      </c>
      <c r="C11" s="18" t="n">
        <v>22.381</v>
      </c>
      <c r="D11" s="18" t="n">
        <v>11.959</v>
      </c>
      <c r="E11" s="19" t="n">
        <v>22.424</v>
      </c>
      <c r="F11" s="19" t="n">
        <v>29.31</v>
      </c>
      <c r="G11" s="19" t="n">
        <v>29.804</v>
      </c>
      <c r="H11" s="19" t="n">
        <v>19.575</v>
      </c>
      <c r="I11" s="8" t="n">
        <f aca="false">AVERAGE(B11:H11)</f>
        <v>26.6905714285714</v>
      </c>
      <c r="K11" s="7" t="n">
        <f aca="false">QUARTILE(B11:H11,0)</f>
        <v>11.959</v>
      </c>
      <c r="L11" s="7" t="n">
        <f aca="false">QUARTILE(B11:H11,1)</f>
        <v>20.978</v>
      </c>
      <c r="M11" s="7" t="n">
        <f aca="false">QUARTILE(B11:H11,2)</f>
        <v>22.424</v>
      </c>
      <c r="N11" s="7" t="n">
        <f aca="false">QUARTILE(B11:H11,3)</f>
        <v>29.557</v>
      </c>
      <c r="O11" s="7" t="n">
        <f aca="false">QUARTILE(B11:H11,4)</f>
        <v>51.381</v>
      </c>
    </row>
    <row r="12" customFormat="false" ht="16.5" hidden="false" customHeight="false" outlineLevel="0" collapsed="false">
      <c r="A12" s="5" t="n">
        <f aca="false">A11+1</f>
        <v>8</v>
      </c>
      <c r="B12" s="18" t="n">
        <v>37.438</v>
      </c>
      <c r="C12" s="18" t="n">
        <v>30.493</v>
      </c>
      <c r="D12" s="18" t="n">
        <v>46.113</v>
      </c>
      <c r="E12" s="19" t="n">
        <v>38.463</v>
      </c>
      <c r="F12" s="19" t="n">
        <v>22.351</v>
      </c>
      <c r="G12" s="19" t="n">
        <v>21.579</v>
      </c>
      <c r="H12" s="19" t="n">
        <v>11.657</v>
      </c>
      <c r="I12" s="8" t="n">
        <f aca="false">AVERAGE(B12:H12)</f>
        <v>29.7277142857143</v>
      </c>
      <c r="K12" s="7" t="n">
        <f aca="false">QUARTILE(B12:H12,0)</f>
        <v>11.657</v>
      </c>
      <c r="L12" s="7" t="n">
        <f aca="false">QUARTILE(B12:H12,1)</f>
        <v>21.965</v>
      </c>
      <c r="M12" s="7" t="n">
        <f aca="false">QUARTILE(B12:H12,2)</f>
        <v>30.493</v>
      </c>
      <c r="N12" s="7" t="n">
        <f aca="false">QUARTILE(B12:H12,3)</f>
        <v>37.9505</v>
      </c>
      <c r="O12" s="7" t="n">
        <f aca="false">QUARTILE(B12:H12,4)</f>
        <v>46.113</v>
      </c>
    </row>
    <row r="13" customFormat="false" ht="16.5" hidden="false" customHeight="false" outlineLevel="0" collapsed="false">
      <c r="A13" s="5" t="n">
        <f aca="false">A12+1</f>
        <v>9</v>
      </c>
      <c r="B13" s="18" t="n">
        <v>49.074</v>
      </c>
      <c r="C13" s="18" t="n">
        <v>25.876</v>
      </c>
      <c r="D13" s="18" t="n">
        <v>41.712</v>
      </c>
      <c r="E13" s="19" t="n">
        <v>10.63</v>
      </c>
      <c r="F13" s="19" t="n">
        <v>42.367</v>
      </c>
      <c r="G13" s="19" t="n">
        <v>26.87</v>
      </c>
      <c r="H13" s="19" t="n">
        <v>33.869</v>
      </c>
      <c r="I13" s="8" t="n">
        <f aca="false">AVERAGE(B13:H13)</f>
        <v>32.914</v>
      </c>
      <c r="K13" s="7" t="n">
        <f aca="false">QUARTILE(B13:H13,0)</f>
        <v>10.63</v>
      </c>
      <c r="L13" s="7" t="n">
        <f aca="false">QUARTILE(B13:H13,1)</f>
        <v>26.373</v>
      </c>
      <c r="M13" s="7" t="n">
        <f aca="false">QUARTILE(B13:H13,2)</f>
        <v>33.869</v>
      </c>
      <c r="N13" s="7" t="n">
        <f aca="false">QUARTILE(B13:H13,3)</f>
        <v>42.0395</v>
      </c>
      <c r="O13" s="7" t="n">
        <f aca="false">QUARTILE(B13:H13,4)</f>
        <v>49.074</v>
      </c>
    </row>
    <row r="14" customFormat="false" ht="16.5" hidden="false" customHeight="false" outlineLevel="0" collapsed="false">
      <c r="A14" s="5" t="n">
        <f aca="false">A13+1</f>
        <v>10</v>
      </c>
      <c r="B14" s="18" t="n">
        <v>69.019</v>
      </c>
      <c r="C14" s="18" t="n">
        <v>39.139</v>
      </c>
      <c r="D14" s="18" t="n">
        <v>54.917</v>
      </c>
      <c r="E14" s="19" t="n">
        <v>17.709</v>
      </c>
      <c r="F14" s="19" t="n">
        <v>20.122</v>
      </c>
      <c r="G14" s="19" t="n">
        <v>34.031</v>
      </c>
      <c r="H14" s="19" t="n">
        <v>20.006</v>
      </c>
      <c r="I14" s="8" t="n">
        <f aca="false">AVERAGE(B14:H14)</f>
        <v>36.4204285714286</v>
      </c>
      <c r="K14" s="7" t="n">
        <f aca="false">QUARTILE(B14:H14,0)</f>
        <v>17.709</v>
      </c>
      <c r="L14" s="7" t="n">
        <f aca="false">QUARTILE(B14:H14,1)</f>
        <v>20.064</v>
      </c>
      <c r="M14" s="7" t="n">
        <f aca="false">QUARTILE(B14:H14,2)</f>
        <v>34.031</v>
      </c>
      <c r="N14" s="7" t="n">
        <f aca="false">QUARTILE(B14:H14,3)</f>
        <v>47.028</v>
      </c>
      <c r="O14" s="7" t="n">
        <f aca="false">QUARTILE(B14:H14,4)</f>
        <v>69.019</v>
      </c>
    </row>
    <row r="15" customFormat="false" ht="16.5" hidden="false" customHeight="false" outlineLevel="0" collapsed="false">
      <c r="A15" s="5" t="n">
        <f aca="false">A14+1</f>
        <v>11</v>
      </c>
      <c r="B15" s="18" t="n">
        <v>33.292</v>
      </c>
      <c r="C15" s="18" t="n">
        <v>23.689</v>
      </c>
      <c r="D15" s="18" t="n">
        <v>57.123</v>
      </c>
      <c r="E15" s="19" t="n">
        <v>28.617</v>
      </c>
      <c r="F15" s="19" t="n">
        <v>10.433</v>
      </c>
      <c r="G15" s="19" t="n">
        <v>25.329</v>
      </c>
      <c r="H15" s="19" t="n">
        <v>51.515</v>
      </c>
      <c r="I15" s="8" t="n">
        <f aca="false">AVERAGE(B15:H15)</f>
        <v>32.8568571428571</v>
      </c>
      <c r="K15" s="7" t="n">
        <f aca="false">QUARTILE(B15:H15,0)</f>
        <v>10.433</v>
      </c>
      <c r="L15" s="7" t="n">
        <f aca="false">QUARTILE(B15:H15,1)</f>
        <v>24.509</v>
      </c>
      <c r="M15" s="7" t="n">
        <f aca="false">QUARTILE(B15:H15,2)</f>
        <v>28.617</v>
      </c>
      <c r="N15" s="7" t="n">
        <f aca="false">QUARTILE(B15:H15,3)</f>
        <v>42.4035</v>
      </c>
      <c r="O15" s="7" t="n">
        <f aca="false">QUARTILE(B15:H15,4)</f>
        <v>57.123</v>
      </c>
    </row>
    <row r="16" customFormat="false" ht="16.5" hidden="false" customHeight="false" outlineLevel="0" collapsed="false">
      <c r="A16" s="5" t="n">
        <f aca="false">A15+1</f>
        <v>12</v>
      </c>
      <c r="B16" s="18" t="n">
        <v>45.213</v>
      </c>
      <c r="C16" s="18" t="n">
        <v>44.891</v>
      </c>
      <c r="D16" s="18" t="n">
        <v>67.355</v>
      </c>
      <c r="E16" s="19" t="n">
        <v>21.638</v>
      </c>
      <c r="F16" s="19" t="n">
        <v>40.509</v>
      </c>
      <c r="G16" s="19" t="n">
        <v>12.177</v>
      </c>
      <c r="H16" s="19" t="n">
        <v>26.205</v>
      </c>
      <c r="I16" s="8" t="n">
        <f aca="false">AVERAGE(B16:H16)</f>
        <v>36.8554285714286</v>
      </c>
      <c r="K16" s="7" t="n">
        <f aca="false">QUARTILE(B16:H16,0)</f>
        <v>12.177</v>
      </c>
      <c r="L16" s="7" t="n">
        <f aca="false">QUARTILE(B16:H16,1)</f>
        <v>23.9215</v>
      </c>
      <c r="M16" s="7" t="n">
        <f aca="false">QUARTILE(B16:H16,2)</f>
        <v>40.509</v>
      </c>
      <c r="N16" s="7" t="n">
        <f aca="false">QUARTILE(B16:H16,3)</f>
        <v>45.052</v>
      </c>
      <c r="O16" s="7" t="n">
        <f aca="false">QUARTILE(B16:H16,4)</f>
        <v>67.355</v>
      </c>
    </row>
    <row r="17" customFormat="false" ht="16.5" hidden="false" customHeight="false" outlineLevel="0" collapsed="false">
      <c r="A17" s="5" t="n">
        <f aca="false">A16+1</f>
        <v>13</v>
      </c>
      <c r="B17" s="18" t="n">
        <v>56.979</v>
      </c>
      <c r="C17" s="18" t="n">
        <v>52.379</v>
      </c>
      <c r="D17" s="18" t="n">
        <v>55.665</v>
      </c>
      <c r="E17" s="19" t="n">
        <v>29.71</v>
      </c>
      <c r="F17" s="19" t="n">
        <v>34.603</v>
      </c>
      <c r="G17" s="19" t="n">
        <v>21.536</v>
      </c>
      <c r="H17" s="19" t="n">
        <v>52.334</v>
      </c>
      <c r="I17" s="8" t="n">
        <f aca="false">AVERAGE(B17:H17)</f>
        <v>43.3151428571429</v>
      </c>
      <c r="K17" s="7" t="n">
        <f aca="false">QUARTILE(B17:H17,0)</f>
        <v>21.536</v>
      </c>
      <c r="L17" s="7" t="n">
        <f aca="false">QUARTILE(B17:H17,1)</f>
        <v>32.1565</v>
      </c>
      <c r="M17" s="7" t="n">
        <f aca="false">QUARTILE(B17:H17,2)</f>
        <v>52.334</v>
      </c>
      <c r="N17" s="7" t="n">
        <f aca="false">QUARTILE(B17:H17,3)</f>
        <v>54.022</v>
      </c>
      <c r="O17" s="7" t="n">
        <f aca="false">QUARTILE(B17:H17,4)</f>
        <v>56.979</v>
      </c>
    </row>
    <row r="18" customFormat="false" ht="16.5" hidden="false" customHeight="false" outlineLevel="0" collapsed="false">
      <c r="A18" s="5" t="n">
        <f aca="false">A17+1</f>
        <v>14</v>
      </c>
      <c r="B18" s="18" t="n">
        <v>51.433</v>
      </c>
      <c r="C18" s="18" t="n">
        <v>21.688</v>
      </c>
      <c r="D18" s="18" t="n">
        <v>49.515</v>
      </c>
      <c r="E18" s="19" t="n">
        <v>12.522</v>
      </c>
      <c r="F18" s="19" t="n">
        <v>16.545</v>
      </c>
      <c r="G18" s="19" t="n">
        <v>14.632</v>
      </c>
      <c r="H18" s="19" t="n">
        <v>49.084</v>
      </c>
      <c r="I18" s="8" t="n">
        <f aca="false">AVERAGE(B18:H18)</f>
        <v>30.7741428571429</v>
      </c>
      <c r="K18" s="7" t="n">
        <f aca="false">QUARTILE(B18:H18,0)</f>
        <v>12.522</v>
      </c>
      <c r="L18" s="7" t="n">
        <f aca="false">QUARTILE(B18:H18,1)</f>
        <v>15.5885</v>
      </c>
      <c r="M18" s="7" t="n">
        <f aca="false">QUARTILE(B18:H18,2)</f>
        <v>21.688</v>
      </c>
      <c r="N18" s="7" t="n">
        <f aca="false">QUARTILE(B18:H18,3)</f>
        <v>49.2995</v>
      </c>
      <c r="O18" s="7" t="n">
        <f aca="false">QUARTILE(B18:H18,4)</f>
        <v>51.433</v>
      </c>
    </row>
    <row r="19" customFormat="false" ht="16.5" hidden="false" customHeight="false" outlineLevel="0" collapsed="false">
      <c r="A19" s="5" t="n">
        <f aca="false">A18+1</f>
        <v>15</v>
      </c>
      <c r="B19" s="18" t="n">
        <v>54.07</v>
      </c>
      <c r="C19" s="18" t="n">
        <v>21.999</v>
      </c>
      <c r="D19" s="18" t="n">
        <v>32.087</v>
      </c>
      <c r="E19" s="19" t="n">
        <v>16.134</v>
      </c>
      <c r="F19" s="19" t="n">
        <v>44.792</v>
      </c>
      <c r="G19" s="19" t="n">
        <v>24.552</v>
      </c>
      <c r="H19" s="19" t="n">
        <v>43.739</v>
      </c>
      <c r="I19" s="8" t="n">
        <f aca="false">AVERAGE(B19:H19)</f>
        <v>33.9104285714286</v>
      </c>
      <c r="K19" s="7" t="n">
        <f aca="false">QUARTILE(B19:H19,0)</f>
        <v>16.134</v>
      </c>
      <c r="L19" s="7" t="n">
        <f aca="false">QUARTILE(B19:H19,1)</f>
        <v>23.2755</v>
      </c>
      <c r="M19" s="7" t="n">
        <f aca="false">QUARTILE(B19:H19,2)</f>
        <v>32.087</v>
      </c>
      <c r="N19" s="7" t="n">
        <f aca="false">QUARTILE(B19:H19,3)</f>
        <v>44.2655</v>
      </c>
      <c r="O19" s="7" t="n">
        <f aca="false">QUARTILE(B19:H19,4)</f>
        <v>54.07</v>
      </c>
    </row>
    <row r="20" customFormat="false" ht="16.5" hidden="false" customHeight="false" outlineLevel="0" collapsed="false">
      <c r="A20" s="5" t="n">
        <f aca="false">A19+1</f>
        <v>16</v>
      </c>
      <c r="B20" s="18" t="n">
        <v>37.861</v>
      </c>
      <c r="C20" s="18" t="n">
        <v>34.667</v>
      </c>
      <c r="D20" s="18" t="n">
        <v>48.76</v>
      </c>
      <c r="E20" s="19" t="n">
        <v>13.23</v>
      </c>
      <c r="F20" s="19" t="n">
        <v>10.581</v>
      </c>
      <c r="G20" s="19" t="n">
        <v>17.807</v>
      </c>
      <c r="H20" s="19" t="n">
        <v>39.683</v>
      </c>
      <c r="I20" s="8" t="n">
        <f aca="false">AVERAGE(B20:H20)</f>
        <v>28.9412857142857</v>
      </c>
      <c r="K20" s="7" t="n">
        <f aca="false">QUARTILE(B20:H20,0)</f>
        <v>10.581</v>
      </c>
      <c r="L20" s="7" t="n">
        <f aca="false">QUARTILE(B20:H20,1)</f>
        <v>15.5185</v>
      </c>
      <c r="M20" s="7" t="n">
        <f aca="false">QUARTILE(B20:H20,2)</f>
        <v>34.667</v>
      </c>
      <c r="N20" s="7" t="n">
        <f aca="false">QUARTILE(B20:H20,3)</f>
        <v>38.772</v>
      </c>
      <c r="O20" s="7" t="n">
        <f aca="false">QUARTILE(B20:H20,4)</f>
        <v>48.76</v>
      </c>
    </row>
    <row r="21" customFormat="false" ht="16.5" hidden="false" customHeight="false" outlineLevel="0" collapsed="false">
      <c r="A21" s="5" t="n">
        <f aca="false">A20+1</f>
        <v>17</v>
      </c>
      <c r="B21" s="18" t="n">
        <v>52.198</v>
      </c>
      <c r="C21" s="18" t="n">
        <v>13.594</v>
      </c>
      <c r="D21" s="18" t="n">
        <v>38.263</v>
      </c>
      <c r="E21" s="19" t="n">
        <v>13.189</v>
      </c>
      <c r="F21" s="19" t="n">
        <v>31.087</v>
      </c>
      <c r="G21" s="19" t="n">
        <v>16.728</v>
      </c>
      <c r="H21" s="19" t="n">
        <v>40.435</v>
      </c>
      <c r="I21" s="8" t="n">
        <f aca="false">AVERAGE(B21:H21)</f>
        <v>29.3562857142857</v>
      </c>
      <c r="K21" s="7" t="n">
        <f aca="false">QUARTILE(B21:H21,0)</f>
        <v>13.189</v>
      </c>
      <c r="L21" s="7" t="n">
        <f aca="false">QUARTILE(B21:H21,1)</f>
        <v>15.161</v>
      </c>
      <c r="M21" s="7" t="n">
        <f aca="false">QUARTILE(B21:H21,2)</f>
        <v>31.087</v>
      </c>
      <c r="N21" s="7" t="n">
        <f aca="false">QUARTILE(B21:H21,3)</f>
        <v>39.349</v>
      </c>
      <c r="O21" s="7" t="n">
        <f aca="false">QUARTILE(B21:H21,4)</f>
        <v>52.198</v>
      </c>
    </row>
    <row r="22" customFormat="false" ht="16.5" hidden="false" customHeight="false" outlineLevel="0" collapsed="false">
      <c r="A22" s="5" t="n">
        <f aca="false">A21+1</f>
        <v>18</v>
      </c>
      <c r="B22" s="18" t="n">
        <v>57.903</v>
      </c>
      <c r="C22" s="18" t="n">
        <v>15.844</v>
      </c>
      <c r="D22" s="18" t="n">
        <v>44.996</v>
      </c>
      <c r="E22" s="19" t="n">
        <v>33.621</v>
      </c>
      <c r="F22" s="19" t="n">
        <v>36.879</v>
      </c>
      <c r="G22" s="19" t="n">
        <v>21.978</v>
      </c>
      <c r="H22" s="19" t="n">
        <v>57.831</v>
      </c>
      <c r="I22" s="8" t="n">
        <f aca="false">AVERAGE(B22:H22)</f>
        <v>38.436</v>
      </c>
      <c r="K22" s="7" t="n">
        <f aca="false">QUARTILE(B22:H22,0)</f>
        <v>15.844</v>
      </c>
      <c r="L22" s="7" t="n">
        <f aca="false">QUARTILE(B22:H22,1)</f>
        <v>27.7995</v>
      </c>
      <c r="M22" s="7" t="n">
        <f aca="false">QUARTILE(B22:H22,2)</f>
        <v>36.879</v>
      </c>
      <c r="N22" s="7" t="n">
        <f aca="false">QUARTILE(B22:H22,3)</f>
        <v>51.4135</v>
      </c>
      <c r="O22" s="7" t="n">
        <f aca="false">QUARTILE(B22:H22,4)</f>
        <v>57.903</v>
      </c>
    </row>
    <row r="23" customFormat="false" ht="16.5" hidden="false" customHeight="false" outlineLevel="0" collapsed="false">
      <c r="A23" s="5" t="n">
        <f aca="false">A22+1</f>
        <v>19</v>
      </c>
      <c r="B23" s="18" t="n">
        <v>70.701</v>
      </c>
      <c r="C23" s="18" t="n">
        <v>11.181</v>
      </c>
      <c r="D23" s="18" t="n">
        <v>39.027</v>
      </c>
      <c r="E23" s="19" t="n">
        <v>14.604</v>
      </c>
      <c r="F23" s="19" t="n">
        <v>26.777</v>
      </c>
      <c r="G23" s="19" t="n">
        <v>32.907</v>
      </c>
      <c r="H23" s="19" t="n">
        <v>46.258</v>
      </c>
      <c r="I23" s="8" t="n">
        <f aca="false">AVERAGE(B23:H23)</f>
        <v>34.4935714285714</v>
      </c>
      <c r="K23" s="7" t="n">
        <f aca="false">QUARTILE(B23:H23,0)</f>
        <v>11.181</v>
      </c>
      <c r="L23" s="7" t="n">
        <f aca="false">QUARTILE(B23:H23,1)</f>
        <v>20.6905</v>
      </c>
      <c r="M23" s="7" t="n">
        <f aca="false">QUARTILE(B23:H23,2)</f>
        <v>32.907</v>
      </c>
      <c r="N23" s="7" t="n">
        <f aca="false">QUARTILE(B23:H23,3)</f>
        <v>42.6425</v>
      </c>
      <c r="O23" s="7" t="n">
        <f aca="false">QUARTILE(B23:H23,4)</f>
        <v>70.701</v>
      </c>
    </row>
    <row r="24" customFormat="false" ht="16.5" hidden="false" customHeight="false" outlineLevel="0" collapsed="false">
      <c r="A24" s="5" t="n">
        <f aca="false">A23+1</f>
        <v>20</v>
      </c>
      <c r="B24" s="18" t="n">
        <v>49.583</v>
      </c>
      <c r="C24" s="18" t="n">
        <v>42.923</v>
      </c>
      <c r="D24" s="18" t="n">
        <v>59.695</v>
      </c>
      <c r="E24" s="19" t="n">
        <v>29.83</v>
      </c>
      <c r="F24" s="19" t="n">
        <v>33.942</v>
      </c>
      <c r="G24" s="19" t="n">
        <v>24.952</v>
      </c>
      <c r="H24" s="19" t="n">
        <v>46.862</v>
      </c>
      <c r="I24" s="8" t="n">
        <f aca="false">AVERAGE(B24:H24)</f>
        <v>41.1124285714286</v>
      </c>
      <c r="K24" s="7" t="n">
        <f aca="false">QUARTILE(B24:H24,0)</f>
        <v>24.952</v>
      </c>
      <c r="L24" s="7" t="n">
        <f aca="false">QUARTILE(B24:H24,1)</f>
        <v>31.886</v>
      </c>
      <c r="M24" s="7" t="n">
        <f aca="false">QUARTILE(B24:H24,2)</f>
        <v>42.923</v>
      </c>
      <c r="N24" s="7" t="n">
        <f aca="false">QUARTILE(B24:H24,3)</f>
        <v>48.2225</v>
      </c>
      <c r="O24" s="7" t="n">
        <f aca="false">QUARTILE(B24:H24,4)</f>
        <v>59.695</v>
      </c>
    </row>
    <row r="25" customFormat="false" ht="16.5" hidden="false" customHeight="false" outlineLevel="0" collapsed="false">
      <c r="A25" s="5" t="n">
        <f aca="false">A24+1</f>
        <v>21</v>
      </c>
      <c r="B25" s="18" t="n">
        <v>39.84</v>
      </c>
      <c r="C25" s="18" t="n">
        <v>33.025</v>
      </c>
      <c r="D25" s="18" t="n">
        <v>70.949</v>
      </c>
      <c r="E25" s="19" t="n">
        <v>37.196</v>
      </c>
      <c r="F25" s="19" t="n">
        <v>46.3</v>
      </c>
      <c r="G25" s="19" t="n">
        <v>34.226</v>
      </c>
      <c r="H25" s="19" t="n">
        <v>30.944</v>
      </c>
      <c r="I25" s="8" t="n">
        <f aca="false">AVERAGE(B25:H25)</f>
        <v>41.7828571428571</v>
      </c>
      <c r="K25" s="7" t="n">
        <f aca="false">QUARTILE(B25:H25,0)</f>
        <v>30.944</v>
      </c>
      <c r="L25" s="7" t="n">
        <f aca="false">QUARTILE(B25:H25,1)</f>
        <v>33.6255</v>
      </c>
      <c r="M25" s="7" t="n">
        <f aca="false">QUARTILE(B25:H25,2)</f>
        <v>37.196</v>
      </c>
      <c r="N25" s="7" t="n">
        <f aca="false">QUARTILE(B25:H25,3)</f>
        <v>43.07</v>
      </c>
      <c r="O25" s="7" t="n">
        <f aca="false">QUARTILE(B25:H25,4)</f>
        <v>70.949</v>
      </c>
    </row>
    <row r="26" customFormat="false" ht="16.5" hidden="false" customHeight="false" outlineLevel="0" collapsed="false">
      <c r="A26" s="5" t="n">
        <f aca="false">A25+1</f>
        <v>22</v>
      </c>
      <c r="B26" s="18" t="n">
        <v>52.718</v>
      </c>
      <c r="C26" s="18" t="n">
        <v>12.157</v>
      </c>
      <c r="D26" s="18" t="n">
        <v>74.384</v>
      </c>
      <c r="E26" s="19" t="n">
        <v>40.555</v>
      </c>
      <c r="F26" s="19" t="n">
        <v>30.509</v>
      </c>
      <c r="G26" s="19" t="n">
        <v>34.34</v>
      </c>
      <c r="H26" s="19" t="n">
        <v>36.559</v>
      </c>
      <c r="I26" s="8" t="n">
        <f aca="false">AVERAGE(B26:H26)</f>
        <v>40.1745714285714</v>
      </c>
      <c r="K26" s="7" t="n">
        <f aca="false">QUARTILE(B26:H26,0)</f>
        <v>12.157</v>
      </c>
      <c r="L26" s="7" t="n">
        <f aca="false">QUARTILE(B26:H26,1)</f>
        <v>32.4245</v>
      </c>
      <c r="M26" s="7" t="n">
        <f aca="false">QUARTILE(B26:H26,2)</f>
        <v>36.559</v>
      </c>
      <c r="N26" s="7" t="n">
        <f aca="false">QUARTILE(B26:H26,3)</f>
        <v>46.6365</v>
      </c>
      <c r="O26" s="7" t="n">
        <f aca="false">QUARTILE(B26:H26,4)</f>
        <v>74.384</v>
      </c>
    </row>
    <row r="27" customFormat="false" ht="16.5" hidden="false" customHeight="false" outlineLevel="0" collapsed="false">
      <c r="A27" s="5" t="n">
        <f aca="false">A26+1</f>
        <v>23</v>
      </c>
      <c r="B27" s="18" t="n">
        <v>48.182</v>
      </c>
      <c r="C27" s="18" t="n">
        <v>31.838</v>
      </c>
      <c r="D27" s="18" t="n">
        <v>68.922</v>
      </c>
      <c r="E27" s="19" t="n">
        <v>36.778</v>
      </c>
      <c r="F27" s="19" t="n">
        <v>16.925</v>
      </c>
      <c r="G27" s="19" t="n">
        <v>25.068</v>
      </c>
      <c r="H27" s="19" t="n">
        <v>48.745</v>
      </c>
      <c r="I27" s="8" t="n">
        <f aca="false">AVERAGE(B27:H27)</f>
        <v>39.494</v>
      </c>
      <c r="K27" s="7" t="n">
        <f aca="false">QUARTILE(B27:H27,0)</f>
        <v>16.925</v>
      </c>
      <c r="L27" s="7" t="n">
        <f aca="false">QUARTILE(B27:H27,1)</f>
        <v>28.453</v>
      </c>
      <c r="M27" s="7" t="n">
        <f aca="false">QUARTILE(B27:H27,2)</f>
        <v>36.778</v>
      </c>
      <c r="N27" s="7" t="n">
        <f aca="false">QUARTILE(B27:H27,3)</f>
        <v>48.4635</v>
      </c>
      <c r="O27" s="7" t="n">
        <f aca="false">QUARTILE(B27:H27,4)</f>
        <v>68.922</v>
      </c>
    </row>
    <row r="28" customFormat="false" ht="16.5" hidden="false" customHeight="false" outlineLevel="0" collapsed="false">
      <c r="A28" s="5" t="n">
        <f aca="false">A27+1</f>
        <v>24</v>
      </c>
      <c r="B28" s="18" t="n">
        <v>72.5</v>
      </c>
      <c r="C28" s="18" t="n">
        <v>19.169</v>
      </c>
      <c r="D28" s="18" t="n">
        <v>67.024</v>
      </c>
      <c r="E28" s="19" t="n">
        <v>29.136</v>
      </c>
      <c r="F28" s="19" t="n">
        <v>56.55</v>
      </c>
      <c r="G28" s="19" t="n">
        <v>31.757</v>
      </c>
      <c r="H28" s="19" t="n">
        <v>60.742</v>
      </c>
      <c r="I28" s="8" t="n">
        <f aca="false">AVERAGE(B28:H28)</f>
        <v>48.1254285714286</v>
      </c>
      <c r="K28" s="7" t="n">
        <f aca="false">QUARTILE(B28:H28,0)</f>
        <v>19.169</v>
      </c>
      <c r="L28" s="7" t="n">
        <f aca="false">QUARTILE(B28:H28,1)</f>
        <v>30.4465</v>
      </c>
      <c r="M28" s="7" t="n">
        <f aca="false">QUARTILE(B28:H28,2)</f>
        <v>56.55</v>
      </c>
      <c r="N28" s="7" t="n">
        <f aca="false">QUARTILE(B28:H28,3)</f>
        <v>63.883</v>
      </c>
      <c r="O28" s="7" t="n">
        <f aca="false">QUARTILE(B28:H28,4)</f>
        <v>72.5</v>
      </c>
    </row>
    <row r="29" customFormat="false" ht="16.5" hidden="false" customHeight="false" outlineLevel="0" collapsed="false">
      <c r="A29" s="5" t="n">
        <f aca="false">A28+1</f>
        <v>25</v>
      </c>
      <c r="B29" s="18" t="n">
        <v>68.48</v>
      </c>
      <c r="C29" s="18" t="n">
        <v>26.311</v>
      </c>
      <c r="D29" s="18" t="n">
        <v>50.715</v>
      </c>
      <c r="E29" s="19" t="n">
        <v>25.624</v>
      </c>
      <c r="F29" s="19" t="n">
        <v>20.051</v>
      </c>
      <c r="G29" s="19" t="n">
        <v>50.187</v>
      </c>
      <c r="H29" s="19" t="n">
        <v>73.786</v>
      </c>
      <c r="I29" s="8" t="n">
        <f aca="false">AVERAGE(B29:H29)</f>
        <v>45.022</v>
      </c>
      <c r="K29" s="7" t="n">
        <f aca="false">QUARTILE(B29:H29,0)</f>
        <v>20.051</v>
      </c>
      <c r="L29" s="7" t="n">
        <f aca="false">QUARTILE(B29:H29,1)</f>
        <v>25.9675</v>
      </c>
      <c r="M29" s="7" t="n">
        <f aca="false">QUARTILE(B29:H29,2)</f>
        <v>50.187</v>
      </c>
      <c r="N29" s="7" t="n">
        <f aca="false">QUARTILE(B29:H29,3)</f>
        <v>59.5975</v>
      </c>
      <c r="O29" s="7" t="n">
        <f aca="false">QUARTILE(B29:H29,4)</f>
        <v>73.786</v>
      </c>
    </row>
    <row r="30" customFormat="false" ht="16.5" hidden="false" customHeight="false" outlineLevel="0" collapsed="false">
      <c r="A30" s="5" t="n">
        <f aca="false">A29+1</f>
        <v>26</v>
      </c>
      <c r="B30" s="18" t="n">
        <v>40.363</v>
      </c>
      <c r="C30" s="18" t="n">
        <v>36.274</v>
      </c>
      <c r="D30" s="18" t="n">
        <v>42.795</v>
      </c>
      <c r="E30" s="19" t="n">
        <v>27.213</v>
      </c>
      <c r="F30" s="19" t="n">
        <v>36.275</v>
      </c>
      <c r="G30" s="19" t="n">
        <v>9.907</v>
      </c>
      <c r="H30" s="19" t="n">
        <v>61.561</v>
      </c>
      <c r="I30" s="8" t="n">
        <f aca="false">AVERAGE(B30:H30)</f>
        <v>36.3411428571429</v>
      </c>
      <c r="K30" s="7" t="n">
        <f aca="false">QUARTILE(B30:H30,0)</f>
        <v>9.907</v>
      </c>
      <c r="L30" s="7" t="n">
        <f aca="false">QUARTILE(B30:H30,1)</f>
        <v>31.7435</v>
      </c>
      <c r="M30" s="7" t="n">
        <f aca="false">QUARTILE(B30:H30,2)</f>
        <v>36.275</v>
      </c>
      <c r="N30" s="7" t="n">
        <f aca="false">QUARTILE(B30:H30,3)</f>
        <v>41.579</v>
      </c>
      <c r="O30" s="7" t="n">
        <f aca="false">QUARTILE(B30:H30,4)</f>
        <v>61.561</v>
      </c>
    </row>
    <row r="31" customFormat="false" ht="16.5" hidden="false" customHeight="false" outlineLevel="0" collapsed="false">
      <c r="A31" s="5" t="n">
        <f aca="false">A30+1</f>
        <v>27</v>
      </c>
      <c r="B31" s="18" t="n">
        <v>49.582</v>
      </c>
      <c r="C31" s="18" t="n">
        <v>25.27</v>
      </c>
      <c r="D31" s="18" t="n">
        <v>93.795</v>
      </c>
      <c r="E31" s="19" t="n">
        <v>45.92</v>
      </c>
      <c r="F31" s="19" t="n">
        <v>16.088</v>
      </c>
      <c r="G31" s="19" t="n">
        <v>47.175</v>
      </c>
      <c r="H31" s="19" t="n">
        <v>62.897</v>
      </c>
      <c r="I31" s="8" t="n">
        <f aca="false">AVERAGE(B31:H31)</f>
        <v>48.6752857142857</v>
      </c>
      <c r="K31" s="7" t="n">
        <f aca="false">QUARTILE(B31:H31,0)</f>
        <v>16.088</v>
      </c>
      <c r="L31" s="7" t="n">
        <f aca="false">QUARTILE(B31:H31,1)</f>
        <v>35.595</v>
      </c>
      <c r="M31" s="7" t="n">
        <f aca="false">QUARTILE(B31:H31,2)</f>
        <v>47.175</v>
      </c>
      <c r="N31" s="7" t="n">
        <f aca="false">QUARTILE(B31:H31,3)</f>
        <v>56.2395</v>
      </c>
      <c r="O31" s="7" t="n">
        <f aca="false">QUARTILE(B31:H31,4)</f>
        <v>93.795</v>
      </c>
    </row>
    <row r="32" customFormat="false" ht="16.5" hidden="false" customHeight="false" outlineLevel="0" collapsed="false">
      <c r="A32" s="5" t="n">
        <f aca="false">A31+1</f>
        <v>28</v>
      </c>
      <c r="B32" s="18" t="n">
        <v>68.503</v>
      </c>
      <c r="C32" s="18" t="n">
        <v>49.335</v>
      </c>
      <c r="D32" s="18"/>
      <c r="E32" s="18"/>
      <c r="F32" s="19" t="n">
        <v>18.212</v>
      </c>
      <c r="G32" s="19" t="n">
        <v>5.957</v>
      </c>
      <c r="H32" s="19" t="n">
        <v>78.562</v>
      </c>
      <c r="I32" s="8" t="n">
        <f aca="false">AVERAGE(B32:H32)</f>
        <v>44.1138</v>
      </c>
      <c r="K32" s="7" t="n">
        <f aca="false">QUARTILE(B32:H32,0)</f>
        <v>5.957</v>
      </c>
      <c r="L32" s="7" t="n">
        <f aca="false">QUARTILE(B32:H32,1)</f>
        <v>18.212</v>
      </c>
      <c r="M32" s="7" t="n">
        <f aca="false">QUARTILE(B32:H32,2)</f>
        <v>49.335</v>
      </c>
      <c r="N32" s="7" t="n">
        <f aca="false">QUARTILE(B32:H32,3)</f>
        <v>68.503</v>
      </c>
      <c r="O32" s="7" t="n">
        <f aca="false">QUARTILE(B32:H32,4)</f>
        <v>78.562</v>
      </c>
    </row>
    <row r="33" customFormat="false" ht="16.5" hidden="false" customHeight="false" outlineLevel="0" collapsed="false">
      <c r="A33" s="5" t="n">
        <f aca="false">A32+1</f>
        <v>29</v>
      </c>
      <c r="B33" s="18" t="n">
        <v>63.821</v>
      </c>
      <c r="C33" s="18" t="n">
        <v>36.354</v>
      </c>
      <c r="D33" s="18" t="n">
        <v>49.932</v>
      </c>
      <c r="E33" s="19" t="n">
        <v>39.213</v>
      </c>
      <c r="F33" s="19" t="n">
        <v>19.901</v>
      </c>
      <c r="G33" s="19" t="n">
        <v>42.443</v>
      </c>
      <c r="H33" s="19" t="n">
        <v>76.39</v>
      </c>
      <c r="I33" s="8" t="n">
        <f aca="false">AVERAGE(B33:H33)</f>
        <v>46.8648571428571</v>
      </c>
      <c r="K33" s="7" t="n">
        <f aca="false">QUARTILE(B33:H33,0)</f>
        <v>19.901</v>
      </c>
      <c r="L33" s="7" t="n">
        <f aca="false">QUARTILE(B33:H33,1)</f>
        <v>37.7835</v>
      </c>
      <c r="M33" s="7" t="n">
        <f aca="false">QUARTILE(B33:H33,2)</f>
        <v>42.443</v>
      </c>
      <c r="N33" s="7" t="n">
        <f aca="false">QUARTILE(B33:H33,3)</f>
        <v>56.8765</v>
      </c>
      <c r="O33" s="7" t="n">
        <f aca="false">QUARTILE(B33:H33,4)</f>
        <v>76.39</v>
      </c>
    </row>
    <row r="34" customFormat="false" ht="16.5" hidden="false" customHeight="false" outlineLevel="0" collapsed="false">
      <c r="A34" s="5" t="n">
        <f aca="false">A33+1</f>
        <v>30</v>
      </c>
      <c r="B34" s="18" t="n">
        <v>85.876</v>
      </c>
      <c r="C34" s="18" t="n">
        <v>22.279</v>
      </c>
      <c r="D34" s="18" t="n">
        <v>105.753</v>
      </c>
      <c r="E34" s="19" t="n">
        <v>64.943</v>
      </c>
      <c r="F34" s="19" t="n">
        <v>13.23</v>
      </c>
      <c r="G34" s="19" t="n">
        <v>64.211</v>
      </c>
      <c r="H34" s="19" t="n">
        <v>76.686</v>
      </c>
      <c r="I34" s="8" t="n">
        <f aca="false">AVERAGE(B34:H34)</f>
        <v>61.854</v>
      </c>
      <c r="K34" s="7" t="n">
        <f aca="false">QUARTILE(B34:H34,0)</f>
        <v>13.23</v>
      </c>
      <c r="L34" s="7" t="n">
        <f aca="false">QUARTILE(B34:H34,1)</f>
        <v>43.245</v>
      </c>
      <c r="M34" s="7" t="n">
        <f aca="false">QUARTILE(B34:H34,2)</f>
        <v>64.943</v>
      </c>
      <c r="N34" s="7" t="n">
        <f aca="false">QUARTILE(B34:H34,3)</f>
        <v>81.281</v>
      </c>
      <c r="O34" s="7" t="n">
        <f aca="false">QUARTILE(B34:H34,4)</f>
        <v>105.753</v>
      </c>
    </row>
    <row r="35" customFormat="false" ht="16.5" hidden="false" customHeight="false" outlineLevel="0" collapsed="false">
      <c r="A35" s="5" t="n">
        <f aca="false">A34+1</f>
        <v>31</v>
      </c>
      <c r="B35" s="18" t="n">
        <v>81.034</v>
      </c>
      <c r="C35" s="18" t="n">
        <v>23.367</v>
      </c>
      <c r="D35" s="18" t="n">
        <v>54.935</v>
      </c>
      <c r="E35" s="19" t="n">
        <v>53.644</v>
      </c>
      <c r="F35" s="19" t="n">
        <v>42.997</v>
      </c>
      <c r="G35" s="19" t="n">
        <v>12.253</v>
      </c>
      <c r="H35" s="19" t="n">
        <v>76.923</v>
      </c>
      <c r="I35" s="8" t="n">
        <f aca="false">AVERAGE(B35:H35)</f>
        <v>49.3075714285714</v>
      </c>
      <c r="K35" s="7" t="n">
        <f aca="false">QUARTILE(B35:H35,0)</f>
        <v>12.253</v>
      </c>
      <c r="L35" s="7" t="n">
        <f aca="false">QUARTILE(B35:H35,1)</f>
        <v>33.182</v>
      </c>
      <c r="M35" s="7" t="n">
        <f aca="false">QUARTILE(B35:H35,2)</f>
        <v>53.644</v>
      </c>
      <c r="N35" s="7" t="n">
        <f aca="false">QUARTILE(B35:H35,3)</f>
        <v>65.929</v>
      </c>
      <c r="O35" s="7" t="n">
        <f aca="false">QUARTILE(B35:H35,4)</f>
        <v>81.034</v>
      </c>
    </row>
    <row r="36" customFormat="false" ht="16.5" hidden="false" customHeight="false" outlineLevel="0" collapsed="false">
      <c r="A36" s="5" t="n">
        <f aca="false">A35+1</f>
        <v>32</v>
      </c>
      <c r="B36" s="18" t="n">
        <v>90.535</v>
      </c>
      <c r="C36" s="18" t="n">
        <v>23.341</v>
      </c>
      <c r="D36" s="18" t="n">
        <v>58.553</v>
      </c>
      <c r="E36" s="19" t="n">
        <v>16.451</v>
      </c>
      <c r="F36" s="19" t="n">
        <v>32.914</v>
      </c>
      <c r="G36" s="19" t="n">
        <v>45.389</v>
      </c>
      <c r="H36" s="19" t="n">
        <v>87.707</v>
      </c>
      <c r="I36" s="8" t="n">
        <f aca="false">AVERAGE(B36:H36)</f>
        <v>50.6985714285714</v>
      </c>
      <c r="K36" s="7" t="n">
        <f aca="false">QUARTILE(B36:H36,0)</f>
        <v>16.451</v>
      </c>
      <c r="L36" s="7" t="n">
        <f aca="false">QUARTILE(B36:H36,1)</f>
        <v>28.1275</v>
      </c>
      <c r="M36" s="7" t="n">
        <f aca="false">QUARTILE(B36:H36,2)</f>
        <v>45.389</v>
      </c>
      <c r="N36" s="7" t="n">
        <f aca="false">QUARTILE(B36:H36,3)</f>
        <v>73.13</v>
      </c>
      <c r="O36" s="7" t="n">
        <f aca="false">QUARTILE(B36:H36,4)</f>
        <v>90.535</v>
      </c>
    </row>
    <row r="37" customFormat="false" ht="16.5" hidden="false" customHeight="false" outlineLevel="0" collapsed="false">
      <c r="A37" s="5" t="n">
        <f aca="false">A36+1</f>
        <v>33</v>
      </c>
      <c r="B37" s="18" t="n">
        <v>71.075</v>
      </c>
      <c r="C37" s="18" t="n">
        <v>18.806</v>
      </c>
      <c r="D37" s="18" t="n">
        <v>53.291</v>
      </c>
      <c r="E37" s="19" t="n">
        <v>19.63</v>
      </c>
      <c r="F37" s="19" t="n">
        <v>28.94</v>
      </c>
      <c r="G37" s="19" t="n">
        <v>52.865</v>
      </c>
      <c r="H37" s="19" t="n">
        <v>123.537</v>
      </c>
      <c r="I37" s="8" t="n">
        <f aca="false">AVERAGE(B37:H37)</f>
        <v>52.592</v>
      </c>
      <c r="K37" s="7" t="n">
        <f aca="false">QUARTILE(B37:H37,0)</f>
        <v>18.806</v>
      </c>
      <c r="L37" s="7" t="n">
        <f aca="false">QUARTILE(B37:H37,1)</f>
        <v>24.285</v>
      </c>
      <c r="M37" s="7" t="n">
        <f aca="false">QUARTILE(B37:H37,2)</f>
        <v>52.865</v>
      </c>
      <c r="N37" s="7" t="n">
        <f aca="false">QUARTILE(B37:H37,3)</f>
        <v>62.183</v>
      </c>
      <c r="O37" s="7" t="n">
        <f aca="false">QUARTILE(B37:H37,4)</f>
        <v>123.537</v>
      </c>
    </row>
    <row r="38" customFormat="false" ht="16.5" hidden="false" customHeight="false" outlineLevel="0" collapsed="false">
      <c r="A38" s="5" t="n">
        <f aca="false">A37+1</f>
        <v>34</v>
      </c>
      <c r="B38" s="18" t="n">
        <v>60.012</v>
      </c>
      <c r="C38" s="18" t="n">
        <v>69.271</v>
      </c>
      <c r="D38" s="18" t="n">
        <v>99.016</v>
      </c>
      <c r="E38" s="19" t="n">
        <v>41.871</v>
      </c>
      <c r="F38" s="19" t="n">
        <v>36.018</v>
      </c>
      <c r="G38" s="19" t="n">
        <v>40.372</v>
      </c>
      <c r="H38" s="19" t="n">
        <v>97.548</v>
      </c>
      <c r="I38" s="8" t="n">
        <f aca="false">AVERAGE(B38:H38)</f>
        <v>63.444</v>
      </c>
      <c r="K38" s="7" t="n">
        <f aca="false">QUARTILE(B38:H38,0)</f>
        <v>36.018</v>
      </c>
      <c r="L38" s="7" t="n">
        <f aca="false">QUARTILE(B38:H38,1)</f>
        <v>41.1215</v>
      </c>
      <c r="M38" s="7" t="n">
        <f aca="false">QUARTILE(B38:H38,2)</f>
        <v>60.012</v>
      </c>
      <c r="N38" s="7" t="n">
        <f aca="false">QUARTILE(B38:H38,3)</f>
        <v>83.4095</v>
      </c>
      <c r="O38" s="7" t="n">
        <f aca="false">QUARTILE(B38:H38,4)</f>
        <v>99.016</v>
      </c>
    </row>
    <row r="39" customFormat="false" ht="16.5" hidden="false" customHeight="false" outlineLevel="0" collapsed="false">
      <c r="A39" s="5" t="n">
        <f aca="false">A38+1</f>
        <v>35</v>
      </c>
      <c r="B39" s="18" t="n">
        <v>85.012</v>
      </c>
      <c r="C39" s="18" t="n">
        <v>15.309</v>
      </c>
      <c r="D39" s="18" t="n">
        <v>70.755</v>
      </c>
      <c r="E39" s="19" t="n">
        <v>34.61</v>
      </c>
      <c r="F39" s="19" t="n">
        <v>41.236</v>
      </c>
      <c r="G39" s="19" t="n">
        <v>40.049</v>
      </c>
      <c r="H39" s="19" t="n">
        <v>131.073</v>
      </c>
      <c r="I39" s="8" t="n">
        <f aca="false">AVERAGE(B39:H39)</f>
        <v>59.7205714285714</v>
      </c>
      <c r="K39" s="7" t="n">
        <f aca="false">QUARTILE(B39:H39,0)</f>
        <v>15.309</v>
      </c>
      <c r="L39" s="7" t="n">
        <f aca="false">QUARTILE(B39:H39,1)</f>
        <v>37.3295</v>
      </c>
      <c r="M39" s="7" t="n">
        <f aca="false">QUARTILE(B39:H39,2)</f>
        <v>41.236</v>
      </c>
      <c r="N39" s="7" t="n">
        <f aca="false">QUARTILE(B39:H39,3)</f>
        <v>77.8835</v>
      </c>
      <c r="O39" s="7" t="n">
        <f aca="false">QUARTILE(B39:H39,4)</f>
        <v>131.073</v>
      </c>
    </row>
    <row r="40" customFormat="false" ht="16.5" hidden="false" customHeight="false" outlineLevel="0" collapsed="false">
      <c r="A40" s="5" t="n">
        <f aca="false">A39+1</f>
        <v>36</v>
      </c>
      <c r="B40" s="18" t="n">
        <v>79.768</v>
      </c>
      <c r="C40" s="18" t="n">
        <v>48.255</v>
      </c>
      <c r="D40" s="18" t="n">
        <v>78.693</v>
      </c>
      <c r="E40" s="19" t="n">
        <v>32.163</v>
      </c>
      <c r="F40" s="18"/>
      <c r="G40" s="19" t="n">
        <v>51.079</v>
      </c>
      <c r="H40" s="19" t="n">
        <v>78.552</v>
      </c>
      <c r="I40" s="8" t="n">
        <f aca="false">AVERAGE(B40:H40)</f>
        <v>61.4183333333333</v>
      </c>
      <c r="K40" s="7" t="n">
        <f aca="false">QUARTILE(B40:H40,0)</f>
        <v>32.163</v>
      </c>
      <c r="L40" s="7" t="n">
        <f aca="false">QUARTILE(B40:H40,1)</f>
        <v>48.961</v>
      </c>
      <c r="M40" s="7" t="n">
        <f aca="false">QUARTILE(B40:H40,2)</f>
        <v>64.8155</v>
      </c>
      <c r="N40" s="7" t="n">
        <f aca="false">QUARTILE(B40:H40,3)</f>
        <v>78.65775</v>
      </c>
      <c r="O40" s="7" t="n">
        <f aca="false">QUARTILE(B40:H40,4)</f>
        <v>79.768</v>
      </c>
    </row>
    <row r="41" customFormat="false" ht="16.5" hidden="false" customHeight="false" outlineLevel="0" collapsed="false">
      <c r="A41" s="5" t="n">
        <f aca="false">A40+1</f>
        <v>37</v>
      </c>
      <c r="B41" s="18" t="n">
        <v>87.226</v>
      </c>
      <c r="C41" s="18" t="n">
        <v>20.344</v>
      </c>
      <c r="D41" s="18" t="n">
        <v>96.175</v>
      </c>
      <c r="E41" s="19" t="n">
        <v>13.388</v>
      </c>
      <c r="F41" s="19" t="n">
        <v>38.289</v>
      </c>
      <c r="G41" s="19" t="n">
        <v>68.2</v>
      </c>
      <c r="H41" s="19" t="n">
        <v>94.643</v>
      </c>
      <c r="I41" s="8" t="n">
        <f aca="false">AVERAGE(B41:H41)</f>
        <v>59.7521428571429</v>
      </c>
      <c r="K41" s="7" t="n">
        <f aca="false">QUARTILE(B41:H41,0)</f>
        <v>13.388</v>
      </c>
      <c r="L41" s="7" t="n">
        <f aca="false">QUARTILE(B41:H41,1)</f>
        <v>29.3165</v>
      </c>
      <c r="M41" s="7" t="n">
        <f aca="false">QUARTILE(B41:H41,2)</f>
        <v>68.2</v>
      </c>
      <c r="N41" s="7" t="n">
        <f aca="false">QUARTILE(B41:H41,3)</f>
        <v>90.9345</v>
      </c>
      <c r="O41" s="7" t="n">
        <f aca="false">QUARTILE(B41:H41,4)</f>
        <v>96.175</v>
      </c>
    </row>
    <row r="42" customFormat="false" ht="16.5" hidden="false" customHeight="false" outlineLevel="0" collapsed="false">
      <c r="A42" s="5" t="n">
        <f aca="false">A41+1</f>
        <v>38</v>
      </c>
      <c r="B42" s="18" t="n">
        <v>72.355</v>
      </c>
      <c r="C42" s="18" t="n">
        <v>19.712</v>
      </c>
      <c r="D42" s="18" t="n">
        <v>100.305</v>
      </c>
      <c r="E42" s="19" t="n">
        <v>23.368</v>
      </c>
      <c r="F42" s="19" t="n">
        <v>46.297</v>
      </c>
      <c r="G42" s="19" t="n">
        <v>72.837</v>
      </c>
      <c r="H42" s="19" t="n">
        <v>73.747</v>
      </c>
      <c r="I42" s="8" t="n">
        <f aca="false">AVERAGE(B42:H42)</f>
        <v>58.3744285714286</v>
      </c>
      <c r="K42" s="7" t="n">
        <f aca="false">QUARTILE(B42:H42,0)</f>
        <v>19.712</v>
      </c>
      <c r="L42" s="7" t="n">
        <f aca="false">QUARTILE(B42:H42,1)</f>
        <v>34.8325</v>
      </c>
      <c r="M42" s="7" t="n">
        <f aca="false">QUARTILE(B42:H42,2)</f>
        <v>72.355</v>
      </c>
      <c r="N42" s="7" t="n">
        <f aca="false">QUARTILE(B42:H42,3)</f>
        <v>73.292</v>
      </c>
      <c r="O42" s="7" t="n">
        <f aca="false">QUARTILE(B42:H42,4)</f>
        <v>100.305</v>
      </c>
    </row>
    <row r="43" customFormat="false" ht="16.5" hidden="false" customHeight="false" outlineLevel="0" collapsed="false">
      <c r="A43" s="5" t="n">
        <f aca="false">A42+1</f>
        <v>39</v>
      </c>
      <c r="B43" s="18" t="n">
        <v>61.757</v>
      </c>
      <c r="C43" s="18" t="n">
        <v>31.344</v>
      </c>
      <c r="D43" s="18" t="n">
        <v>112.154</v>
      </c>
      <c r="E43" s="19" t="n">
        <v>34.362</v>
      </c>
      <c r="F43" s="19" t="n">
        <v>27.388</v>
      </c>
      <c r="G43" s="19" t="n">
        <v>39.415</v>
      </c>
      <c r="H43" s="19" t="n">
        <v>91.609</v>
      </c>
      <c r="I43" s="8" t="n">
        <f aca="false">AVERAGE(B43:H43)</f>
        <v>56.8612857142857</v>
      </c>
      <c r="K43" s="7" t="n">
        <f aca="false">QUARTILE(B43:H43,0)</f>
        <v>27.388</v>
      </c>
      <c r="L43" s="7" t="n">
        <f aca="false">QUARTILE(B43:H43,1)</f>
        <v>32.853</v>
      </c>
      <c r="M43" s="7" t="n">
        <f aca="false">QUARTILE(B43:H43,2)</f>
        <v>39.415</v>
      </c>
      <c r="N43" s="7" t="n">
        <f aca="false">QUARTILE(B43:H43,3)</f>
        <v>76.683</v>
      </c>
      <c r="O43" s="7" t="n">
        <f aca="false">QUARTILE(B43:H43,4)</f>
        <v>112.154</v>
      </c>
    </row>
    <row r="44" customFormat="false" ht="16.5" hidden="false" customHeight="false" outlineLevel="0" collapsed="false">
      <c r="A44" s="5" t="n">
        <f aca="false">A43+1</f>
        <v>40</v>
      </c>
      <c r="B44" s="18" t="n">
        <v>72.12</v>
      </c>
      <c r="C44" s="18" t="n">
        <v>49.387</v>
      </c>
      <c r="D44" s="18" t="n">
        <v>99.754</v>
      </c>
      <c r="E44" s="19" t="n">
        <v>20.392</v>
      </c>
      <c r="F44" s="19" t="n">
        <v>35.821</v>
      </c>
      <c r="G44" s="19" t="n">
        <v>23.591</v>
      </c>
      <c r="H44" s="19" t="n">
        <v>84.698</v>
      </c>
      <c r="I44" s="8" t="n">
        <f aca="false">AVERAGE(B44:H44)</f>
        <v>55.109</v>
      </c>
      <c r="K44" s="7" t="n">
        <f aca="false">QUARTILE(B44:H44,0)</f>
        <v>20.392</v>
      </c>
      <c r="L44" s="7" t="n">
        <f aca="false">QUARTILE(B44:H44,1)</f>
        <v>29.706</v>
      </c>
      <c r="M44" s="7" t="n">
        <f aca="false">QUARTILE(B44:H44,2)</f>
        <v>49.387</v>
      </c>
      <c r="N44" s="7" t="n">
        <f aca="false">QUARTILE(B44:H44,3)</f>
        <v>78.409</v>
      </c>
      <c r="O44" s="7" t="n">
        <f aca="false">QUARTILE(B44:H44,4)</f>
        <v>99.754</v>
      </c>
    </row>
    <row r="45" customFormat="false" ht="16.5" hidden="false" customHeight="false" outlineLevel="0" collapsed="false">
      <c r="A45" s="5" t="n">
        <f aca="false">A44+1</f>
        <v>41</v>
      </c>
      <c r="B45" s="18" t="n">
        <v>79.372</v>
      </c>
      <c r="C45" s="18" t="n">
        <v>14.853</v>
      </c>
      <c r="D45" s="18" t="n">
        <v>66.722</v>
      </c>
      <c r="E45" s="19" t="n">
        <v>24.424</v>
      </c>
      <c r="F45" s="19" t="n">
        <v>45.92</v>
      </c>
      <c r="G45" s="19" t="n">
        <v>40.091</v>
      </c>
      <c r="H45" s="19" t="n">
        <v>74.666</v>
      </c>
      <c r="I45" s="8" t="n">
        <f aca="false">AVERAGE(B45:H45)</f>
        <v>49.4354285714286</v>
      </c>
      <c r="K45" s="7" t="n">
        <f aca="false">QUARTILE(B45:H45,0)</f>
        <v>14.853</v>
      </c>
      <c r="L45" s="7" t="n">
        <f aca="false">QUARTILE(B45:H45,1)</f>
        <v>32.2575</v>
      </c>
      <c r="M45" s="7" t="n">
        <f aca="false">QUARTILE(B45:H45,2)</f>
        <v>45.92</v>
      </c>
      <c r="N45" s="7" t="n">
        <f aca="false">QUARTILE(B45:H45,3)</f>
        <v>70.694</v>
      </c>
      <c r="O45" s="7" t="n">
        <f aca="false">QUARTILE(B45:H45,4)</f>
        <v>79.372</v>
      </c>
    </row>
    <row r="46" customFormat="false" ht="16.5" hidden="false" customHeight="false" outlineLevel="0" collapsed="false">
      <c r="A46" s="5" t="n">
        <f aca="false">A45+1</f>
        <v>42</v>
      </c>
      <c r="B46" s="18" t="n">
        <v>73.594</v>
      </c>
      <c r="C46" s="18" t="n">
        <v>22.922</v>
      </c>
      <c r="D46" s="18" t="n">
        <v>61.727</v>
      </c>
      <c r="E46" s="19" t="n">
        <v>29.437</v>
      </c>
      <c r="F46" s="19" t="n">
        <v>24.385</v>
      </c>
      <c r="G46" s="19" t="n">
        <v>56.507</v>
      </c>
      <c r="H46" s="19" t="n">
        <v>90.679</v>
      </c>
      <c r="I46" s="8" t="n">
        <f aca="false">AVERAGE(B46:H46)</f>
        <v>51.3215714285714</v>
      </c>
      <c r="K46" s="7" t="n">
        <f aca="false">QUARTILE(B46:H46,0)</f>
        <v>22.922</v>
      </c>
      <c r="L46" s="7" t="n">
        <f aca="false">QUARTILE(B46:H46,1)</f>
        <v>26.911</v>
      </c>
      <c r="M46" s="7" t="n">
        <f aca="false">QUARTILE(B46:H46,2)</f>
        <v>56.507</v>
      </c>
      <c r="N46" s="7" t="n">
        <f aca="false">QUARTILE(B46:H46,3)</f>
        <v>67.6605</v>
      </c>
      <c r="O46" s="7" t="n">
        <f aca="false">QUARTILE(B46:H46,4)</f>
        <v>90.679</v>
      </c>
    </row>
    <row r="47" customFormat="false" ht="16.5" hidden="false" customHeight="false" outlineLevel="0" collapsed="false">
      <c r="A47" s="5" t="n">
        <f aca="false">A46+1</f>
        <v>43</v>
      </c>
      <c r="B47" s="18" t="n">
        <v>78.623</v>
      </c>
      <c r="C47" s="18" t="n">
        <v>17.966</v>
      </c>
      <c r="D47" s="18" t="n">
        <v>78.844</v>
      </c>
      <c r="E47" s="19" t="n">
        <v>15.477</v>
      </c>
      <c r="F47" s="19" t="n">
        <v>38.385</v>
      </c>
      <c r="G47" s="19" t="n">
        <v>40.207</v>
      </c>
      <c r="H47" s="19" t="n">
        <v>74.45</v>
      </c>
      <c r="I47" s="8" t="n">
        <f aca="false">AVERAGE(B47:H47)</f>
        <v>49.136</v>
      </c>
      <c r="K47" s="7" t="n">
        <f aca="false">QUARTILE(B47:H47,0)</f>
        <v>15.477</v>
      </c>
      <c r="L47" s="7" t="n">
        <f aca="false">QUARTILE(B47:H47,1)</f>
        <v>28.1755</v>
      </c>
      <c r="M47" s="7" t="n">
        <f aca="false">QUARTILE(B47:H47,2)</f>
        <v>40.207</v>
      </c>
      <c r="N47" s="7" t="n">
        <f aca="false">QUARTILE(B47:H47,3)</f>
        <v>76.5365</v>
      </c>
      <c r="O47" s="7" t="n">
        <f aca="false">QUARTILE(B47:H47,4)</f>
        <v>78.844</v>
      </c>
    </row>
    <row r="48" customFormat="false" ht="16.5" hidden="false" customHeight="false" outlineLevel="0" collapsed="false">
      <c r="A48" s="5" t="n">
        <f aca="false">A47+1</f>
        <v>44</v>
      </c>
      <c r="B48" s="18" t="n">
        <v>90.27</v>
      </c>
      <c r="C48" s="18" t="n">
        <v>31.489</v>
      </c>
      <c r="D48" s="18" t="n">
        <v>81.837</v>
      </c>
      <c r="E48" s="19" t="n">
        <v>32.56</v>
      </c>
      <c r="F48" s="19" t="n">
        <v>31.506</v>
      </c>
      <c r="G48" s="18"/>
      <c r="H48" s="19" t="n">
        <v>102.714</v>
      </c>
      <c r="I48" s="8" t="n">
        <f aca="false">AVERAGE(B48:H48)</f>
        <v>61.7293333333333</v>
      </c>
      <c r="K48" s="7" t="n">
        <f aca="false">QUARTILE(B48:H48,0)</f>
        <v>31.489</v>
      </c>
      <c r="L48" s="7" t="n">
        <f aca="false">QUARTILE(B48:H48,1)</f>
        <v>31.7695</v>
      </c>
      <c r="M48" s="7" t="n">
        <f aca="false">QUARTILE(B48:H48,2)</f>
        <v>57.1985</v>
      </c>
      <c r="N48" s="7" t="n">
        <f aca="false">QUARTILE(B48:H48,3)</f>
        <v>88.16175</v>
      </c>
      <c r="O48" s="7" t="n">
        <f aca="false">QUARTILE(B48:H48,4)</f>
        <v>102.714</v>
      </c>
    </row>
    <row r="49" customFormat="false" ht="16.5" hidden="false" customHeight="false" outlineLevel="0" collapsed="false">
      <c r="A49" s="5" t="n">
        <f aca="false">A48+1</f>
        <v>45</v>
      </c>
      <c r="B49" s="18" t="n">
        <v>62.865</v>
      </c>
      <c r="C49" s="18" t="n">
        <v>23.377</v>
      </c>
      <c r="D49" s="18" t="n">
        <v>57.824</v>
      </c>
      <c r="E49" s="19" t="n">
        <v>66.826</v>
      </c>
      <c r="F49" s="19" t="n">
        <v>24.133</v>
      </c>
      <c r="G49" s="19" t="n">
        <v>33.593</v>
      </c>
      <c r="H49" s="19" t="n">
        <v>113.703</v>
      </c>
      <c r="I49" s="8" t="n">
        <f aca="false">AVERAGE(B49:H49)</f>
        <v>54.6172857142857</v>
      </c>
      <c r="K49" s="7" t="n">
        <f aca="false">QUARTILE(B49:H49,0)</f>
        <v>23.377</v>
      </c>
      <c r="L49" s="7" t="n">
        <f aca="false">QUARTILE(B49:H49,1)</f>
        <v>28.863</v>
      </c>
      <c r="M49" s="7" t="n">
        <f aca="false">QUARTILE(B49:H49,2)</f>
        <v>57.824</v>
      </c>
      <c r="N49" s="7" t="n">
        <f aca="false">QUARTILE(B49:H49,3)</f>
        <v>64.8455</v>
      </c>
      <c r="O49" s="7" t="n">
        <f aca="false">QUARTILE(B49:H49,4)</f>
        <v>113.703</v>
      </c>
    </row>
    <row r="50" customFormat="false" ht="16.5" hidden="false" customHeight="false" outlineLevel="0" collapsed="false">
      <c r="A50" s="5" t="n">
        <f aca="false">A49+1</f>
        <v>46</v>
      </c>
      <c r="B50" s="18" t="n">
        <v>68.078</v>
      </c>
      <c r="C50" s="18" t="n">
        <v>35.373</v>
      </c>
      <c r="D50" s="18" t="n">
        <v>94.13</v>
      </c>
      <c r="E50" s="19" t="n">
        <v>61.544</v>
      </c>
      <c r="F50" s="19" t="n">
        <v>37.783</v>
      </c>
      <c r="G50" s="19" t="n">
        <v>98.726</v>
      </c>
      <c r="H50" s="19" t="n">
        <v>113.743</v>
      </c>
      <c r="I50" s="8" t="n">
        <f aca="false">AVERAGE(B50:H50)</f>
        <v>72.7681428571429</v>
      </c>
      <c r="K50" s="7" t="n">
        <f aca="false">QUARTILE(B50:H50,0)</f>
        <v>35.373</v>
      </c>
      <c r="L50" s="7" t="n">
        <f aca="false">QUARTILE(B50:H50,1)</f>
        <v>49.6635</v>
      </c>
      <c r="M50" s="7" t="n">
        <f aca="false">QUARTILE(B50:H50,2)</f>
        <v>68.078</v>
      </c>
      <c r="N50" s="7" t="n">
        <f aca="false">QUARTILE(B50:H50,3)</f>
        <v>96.428</v>
      </c>
      <c r="O50" s="7" t="n">
        <f aca="false">QUARTILE(B50:H50,4)</f>
        <v>113.743</v>
      </c>
    </row>
    <row r="51" customFormat="false" ht="16.5" hidden="false" customHeight="false" outlineLevel="0" collapsed="false">
      <c r="A51" s="5" t="n">
        <f aca="false">A50+1</f>
        <v>47</v>
      </c>
      <c r="B51" s="18" t="n">
        <v>69.148</v>
      </c>
      <c r="C51" s="18" t="n">
        <v>38.394</v>
      </c>
      <c r="D51" s="18" t="n">
        <v>52.909</v>
      </c>
      <c r="E51" s="19" t="n">
        <v>55.559</v>
      </c>
      <c r="F51" s="19" t="n">
        <v>43.689</v>
      </c>
      <c r="G51" s="19" t="n">
        <v>53.668</v>
      </c>
      <c r="H51" s="19" t="n">
        <v>76.197</v>
      </c>
      <c r="I51" s="8" t="n">
        <f aca="false">AVERAGE(B51:H51)</f>
        <v>55.652</v>
      </c>
      <c r="K51" s="7" t="n">
        <f aca="false">QUARTILE(B51:H51,0)</f>
        <v>38.394</v>
      </c>
      <c r="L51" s="7" t="n">
        <f aca="false">QUARTILE(B51:H51,1)</f>
        <v>48.299</v>
      </c>
      <c r="M51" s="7" t="n">
        <f aca="false">QUARTILE(B51:H51,2)</f>
        <v>53.668</v>
      </c>
      <c r="N51" s="7" t="n">
        <f aca="false">QUARTILE(B51:H51,3)</f>
        <v>62.3535</v>
      </c>
      <c r="O51" s="7" t="n">
        <f aca="false">QUARTILE(B51:H51,4)</f>
        <v>76.197</v>
      </c>
    </row>
    <row r="52" customFormat="false" ht="16.5" hidden="false" customHeight="false" outlineLevel="0" collapsed="false">
      <c r="A52" s="5" t="n">
        <f aca="false">A51+1</f>
        <v>48</v>
      </c>
      <c r="B52" s="18" t="n">
        <v>92.755</v>
      </c>
      <c r="C52" s="18" t="n">
        <v>45.393</v>
      </c>
      <c r="D52" s="18" t="n">
        <v>73.18</v>
      </c>
      <c r="E52" s="19" t="n">
        <v>45.576</v>
      </c>
      <c r="F52" s="19" t="n">
        <v>26.437</v>
      </c>
      <c r="G52" s="19" t="n">
        <v>47.812</v>
      </c>
      <c r="H52" s="19" t="n">
        <v>83.789</v>
      </c>
      <c r="I52" s="8" t="n">
        <f aca="false">AVERAGE(B52:H52)</f>
        <v>59.2774285714286</v>
      </c>
      <c r="K52" s="7" t="n">
        <f aca="false">QUARTILE(B52:H52,0)</f>
        <v>26.437</v>
      </c>
      <c r="L52" s="7" t="n">
        <f aca="false">QUARTILE(B52:H52,1)</f>
        <v>45.4845</v>
      </c>
      <c r="M52" s="7" t="n">
        <f aca="false">QUARTILE(B52:H52,2)</f>
        <v>47.812</v>
      </c>
      <c r="N52" s="7" t="n">
        <f aca="false">QUARTILE(B52:H52,3)</f>
        <v>78.4845</v>
      </c>
      <c r="O52" s="7" t="n">
        <f aca="false">QUARTILE(B52:H52,4)</f>
        <v>92.755</v>
      </c>
    </row>
    <row r="53" customFormat="false" ht="16.5" hidden="false" customHeight="false" outlineLevel="0" collapsed="false">
      <c r="A53" s="5" t="n">
        <f aca="false">A52+1</f>
        <v>49</v>
      </c>
      <c r="B53" s="18" t="n">
        <v>82.774</v>
      </c>
      <c r="C53" s="18" t="n">
        <v>14.802</v>
      </c>
      <c r="D53" s="18" t="n">
        <v>102.967</v>
      </c>
      <c r="E53" s="19" t="n">
        <v>45.29</v>
      </c>
      <c r="F53" s="19" t="n">
        <v>40.423</v>
      </c>
      <c r="G53" s="19" t="n">
        <v>33.74</v>
      </c>
      <c r="H53" s="19" t="n">
        <v>90.814</v>
      </c>
      <c r="I53" s="8" t="n">
        <f aca="false">AVERAGE(B53:H53)</f>
        <v>58.6871428571429</v>
      </c>
      <c r="K53" s="7" t="n">
        <f aca="false">QUARTILE(B53:H53,0)</f>
        <v>14.802</v>
      </c>
      <c r="L53" s="7" t="n">
        <f aca="false">QUARTILE(B53:H53,1)</f>
        <v>37.0815</v>
      </c>
      <c r="M53" s="7" t="n">
        <f aca="false">QUARTILE(B53:H53,2)</f>
        <v>45.29</v>
      </c>
      <c r="N53" s="7" t="n">
        <f aca="false">QUARTILE(B53:H53,3)</f>
        <v>86.794</v>
      </c>
      <c r="O53" s="7" t="n">
        <f aca="false">QUARTILE(B53:H53,4)</f>
        <v>102.967</v>
      </c>
    </row>
    <row r="54" customFormat="false" ht="16.5" hidden="false" customHeight="false" outlineLevel="0" collapsed="false">
      <c r="A54" s="12" t="n">
        <f aca="false">A53+1</f>
        <v>50</v>
      </c>
      <c r="B54" s="20" t="n">
        <v>115.462</v>
      </c>
      <c r="C54" s="20" t="n">
        <v>54.449</v>
      </c>
      <c r="D54" s="20" t="n">
        <v>126.272</v>
      </c>
      <c r="E54" s="21" t="n">
        <v>77.112</v>
      </c>
      <c r="F54" s="21" t="n">
        <v>38.981</v>
      </c>
      <c r="G54" s="21" t="n">
        <v>30.753</v>
      </c>
      <c r="H54" s="21" t="n">
        <v>112.84</v>
      </c>
      <c r="I54" s="15" t="n">
        <f aca="false">AVERAGE(B54:H54)</f>
        <v>79.4098571428571</v>
      </c>
      <c r="K54" s="22" t="n">
        <f aca="false">QUARTILE(B54:H54,0)</f>
        <v>30.753</v>
      </c>
      <c r="L54" s="22" t="n">
        <f aca="false">QUARTILE(B54:H54,1)</f>
        <v>46.715</v>
      </c>
      <c r="M54" s="22" t="n">
        <f aca="false">QUARTILE(B54:H54,2)</f>
        <v>77.112</v>
      </c>
      <c r="N54" s="22" t="n">
        <f aca="false">QUARTILE(B54:H54,3)</f>
        <v>114.151</v>
      </c>
      <c r="O54" s="22" t="n">
        <f aca="false">QUARTILE(B54:H54,4)</f>
        <v>126.272</v>
      </c>
    </row>
  </sheetData>
  <mergeCells count="2">
    <mergeCell ref="A3:I3"/>
    <mergeCell ref="K3:O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U59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selection pane="topLeft" activeCell="A1" activeCellId="1" sqref="C35:C54 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3" customFormat="false" ht="15.75" hidden="false" customHeight="false" outlineLevel="0" collapsed="false">
      <c r="A3" s="1" t="s">
        <v>28</v>
      </c>
      <c r="B3" s="1"/>
      <c r="C3" s="1"/>
      <c r="D3" s="1"/>
      <c r="E3" s="1"/>
      <c r="F3" s="1"/>
      <c r="G3" s="1"/>
      <c r="H3" s="1"/>
      <c r="I3" s="1"/>
      <c r="K3" s="1" t="s">
        <v>29</v>
      </c>
      <c r="L3" s="1"/>
      <c r="M3" s="1"/>
      <c r="N3" s="1"/>
      <c r="O3" s="1"/>
      <c r="U3" s="9"/>
    </row>
    <row r="4" customFormat="false" ht="16.5" hidden="false" customHeight="false" outlineLevel="0" collapsed="false">
      <c r="A4" s="2" t="s">
        <v>1</v>
      </c>
      <c r="B4" s="16" t="s">
        <v>10</v>
      </c>
      <c r="C4" s="16" t="s">
        <v>11</v>
      </c>
      <c r="D4" s="16" t="s">
        <v>12</v>
      </c>
      <c r="E4" s="16" t="s">
        <v>13</v>
      </c>
      <c r="F4" s="16" t="s">
        <v>14</v>
      </c>
      <c r="G4" s="16" t="s">
        <v>15</v>
      </c>
      <c r="H4" s="16" t="s">
        <v>16</v>
      </c>
      <c r="I4" s="4" t="s">
        <v>7</v>
      </c>
      <c r="K4" s="3" t="s">
        <v>27</v>
      </c>
      <c r="L4" s="3" t="s">
        <v>18</v>
      </c>
      <c r="M4" s="3" t="s">
        <v>19</v>
      </c>
      <c r="N4" s="3" t="s">
        <v>20</v>
      </c>
      <c r="O4" s="3" t="s">
        <v>21</v>
      </c>
      <c r="U4" s="9"/>
    </row>
    <row r="5" customFormat="false" ht="16.5" hidden="false" customHeight="false" outlineLevel="0" collapsed="false">
      <c r="A5" s="5" t="n">
        <f aca="false">1</f>
        <v>1</v>
      </c>
      <c r="B5" s="18" t="n">
        <v>54.33</v>
      </c>
      <c r="C5" s="29" t="n">
        <v>17</v>
      </c>
      <c r="D5" s="29" t="n">
        <f aca="false">AVERAGE(A5:C5)</f>
        <v>24.11</v>
      </c>
      <c r="E5" s="29" t="n">
        <f aca="false">AVERAGE(B5:D5)</f>
        <v>31.8133333333333</v>
      </c>
      <c r="F5" s="19"/>
      <c r="G5" s="30" t="n">
        <v>41.67</v>
      </c>
      <c r="H5" s="19"/>
      <c r="I5" s="8" t="n">
        <f aca="false">AVERAGE(B5:H5)</f>
        <v>33.7846666666667</v>
      </c>
      <c r="K5" s="7" t="n">
        <f aca="false">QUARTILE(B5:H5,0)</f>
        <v>17</v>
      </c>
      <c r="L5" s="7" t="n">
        <f aca="false">QUARTILE(B5:H5,1)</f>
        <v>24.11</v>
      </c>
      <c r="M5" s="7" t="n">
        <f aca="false">QUARTILE(B5:H5,2)</f>
        <v>31.8133333333333</v>
      </c>
      <c r="N5" s="7" t="n">
        <f aca="false">QUARTILE(B5:H5,3)</f>
        <v>41.67</v>
      </c>
      <c r="O5" s="7" t="n">
        <f aca="false">QUARTILE(B5:H5,4)</f>
        <v>54.33</v>
      </c>
      <c r="Q5" s="30"/>
      <c r="U5" s="9"/>
    </row>
    <row r="6" customFormat="false" ht="16.5" hidden="false" customHeight="false" outlineLevel="0" collapsed="false">
      <c r="A6" s="5" t="n">
        <f aca="false">A5+1</f>
        <v>2</v>
      </c>
      <c r="B6" s="18" t="n">
        <v>588</v>
      </c>
      <c r="C6" s="31" t="n">
        <v>34.67</v>
      </c>
      <c r="D6" s="31" t="n">
        <f aca="false">AVERAGE(A6:C6)</f>
        <v>208.223333333333</v>
      </c>
      <c r="E6" s="31" t="n">
        <f aca="false">AVERAGE(B6:D6)</f>
        <v>276.964444444444</v>
      </c>
      <c r="F6" s="19"/>
      <c r="G6" s="30" t="n">
        <v>93.67</v>
      </c>
      <c r="H6" s="19"/>
      <c r="I6" s="8" t="n">
        <f aca="false">AVERAGE(B6:H6)</f>
        <v>240.305555555556</v>
      </c>
      <c r="K6" s="7" t="n">
        <f aca="false">QUARTILE(B6:H6,0)</f>
        <v>34.67</v>
      </c>
      <c r="L6" s="7" t="n">
        <f aca="false">QUARTILE(B6:H6,1)</f>
        <v>93.67</v>
      </c>
      <c r="M6" s="7" t="n">
        <f aca="false">QUARTILE(B6:H6,2)</f>
        <v>208.223333333333</v>
      </c>
      <c r="N6" s="7" t="n">
        <f aca="false">QUARTILE(B6:H6,3)</f>
        <v>276.964444444444</v>
      </c>
      <c r="O6" s="7" t="n">
        <f aca="false">QUARTILE(B6:H6,4)</f>
        <v>588</v>
      </c>
      <c r="Q6" s="30"/>
      <c r="U6" s="9"/>
    </row>
    <row r="7" customFormat="false" ht="16.5" hidden="false" customHeight="false" outlineLevel="0" collapsed="false">
      <c r="A7" s="5" t="n">
        <f aca="false">A6+1</f>
        <v>3</v>
      </c>
      <c r="B7" s="18" t="n">
        <v>574</v>
      </c>
      <c r="C7" s="31" t="n">
        <v>81</v>
      </c>
      <c r="D7" s="31" t="n">
        <f aca="false">AVERAGE(A7:C7)</f>
        <v>219.333333333333</v>
      </c>
      <c r="E7" s="31" t="n">
        <f aca="false">AVERAGE(B7:D7)</f>
        <v>291.444444444444</v>
      </c>
      <c r="F7" s="19"/>
      <c r="G7" s="30" t="n">
        <v>115.33</v>
      </c>
      <c r="H7" s="19"/>
      <c r="I7" s="8" t="n">
        <f aca="false">AVERAGE(B7:H7)</f>
        <v>256.221555555556</v>
      </c>
      <c r="K7" s="7" t="n">
        <f aca="false">QUARTILE(B7:H7,0)</f>
        <v>81</v>
      </c>
      <c r="L7" s="7" t="n">
        <f aca="false">QUARTILE(B7:H7,1)</f>
        <v>115.33</v>
      </c>
      <c r="M7" s="7" t="n">
        <f aca="false">QUARTILE(B7:H7,2)</f>
        <v>219.333333333333</v>
      </c>
      <c r="N7" s="7" t="n">
        <f aca="false">QUARTILE(B7:H7,3)</f>
        <v>291.444444444444</v>
      </c>
      <c r="O7" s="7" t="n">
        <f aca="false">QUARTILE(B7:H7,4)</f>
        <v>574</v>
      </c>
      <c r="Q7" s="30"/>
    </row>
    <row r="8" customFormat="false" ht="16.5" hidden="false" customHeight="false" outlineLevel="0" collapsed="false">
      <c r="A8" s="5" t="n">
        <f aca="false">A7+1</f>
        <v>4</v>
      </c>
      <c r="B8" s="18" t="n">
        <v>642.67</v>
      </c>
      <c r="C8" s="31" t="n">
        <v>96.67</v>
      </c>
      <c r="D8" s="31" t="n">
        <f aca="false">AVERAGE(A8:C8)</f>
        <v>247.78</v>
      </c>
      <c r="E8" s="31" t="n">
        <f aca="false">AVERAGE(B8:D8)</f>
        <v>329.04</v>
      </c>
      <c r="F8" s="19"/>
      <c r="G8" s="30" t="n">
        <v>141</v>
      </c>
      <c r="H8" s="19"/>
      <c r="I8" s="8" t="n">
        <f aca="false">AVERAGE(B8:H8)</f>
        <v>291.432</v>
      </c>
      <c r="K8" s="7" t="n">
        <f aca="false">QUARTILE(B8:H8,0)</f>
        <v>96.67</v>
      </c>
      <c r="L8" s="7" t="n">
        <f aca="false">QUARTILE(B8:H8,1)</f>
        <v>141</v>
      </c>
      <c r="M8" s="7" t="n">
        <f aca="false">QUARTILE(B8:H8,2)</f>
        <v>247.78</v>
      </c>
      <c r="N8" s="7" t="n">
        <f aca="false">QUARTILE(B8:H8,3)</f>
        <v>329.04</v>
      </c>
      <c r="O8" s="7" t="n">
        <f aca="false">QUARTILE(B8:H8,4)</f>
        <v>642.67</v>
      </c>
      <c r="Q8" s="30"/>
    </row>
    <row r="9" customFormat="false" ht="16.5" hidden="false" customHeight="false" outlineLevel="0" collapsed="false">
      <c r="A9" s="5" t="n">
        <f aca="false">A8+1</f>
        <v>5</v>
      </c>
      <c r="B9" s="18" t="n">
        <v>754.67</v>
      </c>
      <c r="C9" s="31" t="n">
        <v>117.33</v>
      </c>
      <c r="D9" s="31" t="n">
        <f aca="false">AVERAGE(A9:C9)</f>
        <v>292.333333333333</v>
      </c>
      <c r="E9" s="31" t="n">
        <f aca="false">AVERAGE(B9:D9)</f>
        <v>388.111111111111</v>
      </c>
      <c r="F9" s="19"/>
      <c r="G9" s="30" t="n">
        <v>175</v>
      </c>
      <c r="H9" s="19"/>
      <c r="I9" s="8" t="n">
        <f aca="false">AVERAGE(B9:H9)</f>
        <v>345.488888888889</v>
      </c>
      <c r="K9" s="7" t="n">
        <f aca="false">QUARTILE(B9:H9,0)</f>
        <v>117.33</v>
      </c>
      <c r="L9" s="7" t="n">
        <f aca="false">QUARTILE(B9:H9,1)</f>
        <v>175</v>
      </c>
      <c r="M9" s="7" t="n">
        <f aca="false">QUARTILE(B9:H9,2)</f>
        <v>292.333333333333</v>
      </c>
      <c r="N9" s="7" t="n">
        <f aca="false">QUARTILE(B9:H9,3)</f>
        <v>388.111111111111</v>
      </c>
      <c r="O9" s="7" t="n">
        <f aca="false">QUARTILE(B9:H9,4)</f>
        <v>754.67</v>
      </c>
      <c r="Q9" s="30"/>
    </row>
    <row r="10" customFormat="false" ht="16.5" hidden="false" customHeight="false" outlineLevel="0" collapsed="false">
      <c r="A10" s="5" t="n">
        <f aca="false">A9+1</f>
        <v>6</v>
      </c>
      <c r="B10" s="18" t="n">
        <v>727</v>
      </c>
      <c r="C10" s="31" t="n">
        <v>165</v>
      </c>
      <c r="D10" s="31" t="n">
        <f aca="false">AVERAGE(A10:C10)</f>
        <v>299.333333333333</v>
      </c>
      <c r="E10" s="31" t="n">
        <f aca="false">AVERAGE(B10:D10)</f>
        <v>397.111111111111</v>
      </c>
      <c r="F10" s="19"/>
      <c r="G10" s="30" t="n">
        <v>191.33</v>
      </c>
      <c r="H10" s="19"/>
      <c r="I10" s="8" t="n">
        <f aca="false">AVERAGE(B10:H10)</f>
        <v>355.954888888889</v>
      </c>
      <c r="K10" s="7" t="n">
        <f aca="false">QUARTILE(B10:H10,0)</f>
        <v>165</v>
      </c>
      <c r="L10" s="7" t="n">
        <f aca="false">QUARTILE(B10:H10,1)</f>
        <v>191.33</v>
      </c>
      <c r="M10" s="7" t="n">
        <f aca="false">QUARTILE(B10:H10,2)</f>
        <v>299.333333333333</v>
      </c>
      <c r="N10" s="7" t="n">
        <f aca="false">QUARTILE(B10:H10,3)</f>
        <v>397.111111111111</v>
      </c>
      <c r="O10" s="7" t="n">
        <f aca="false">QUARTILE(B10:H10,4)</f>
        <v>727</v>
      </c>
      <c r="Q10" s="30"/>
    </row>
    <row r="11" customFormat="false" ht="16.5" hidden="false" customHeight="false" outlineLevel="0" collapsed="false">
      <c r="A11" s="5" t="n">
        <f aca="false">A10+1</f>
        <v>7</v>
      </c>
      <c r="B11" s="18" t="n">
        <v>755.67</v>
      </c>
      <c r="C11" s="31" t="n">
        <v>202</v>
      </c>
      <c r="D11" s="31" t="n">
        <f aca="false">AVERAGE(A11:C11)</f>
        <v>321.556666666667</v>
      </c>
      <c r="E11" s="31" t="n">
        <f aca="false">AVERAGE(B11:D11)</f>
        <v>426.408888888889</v>
      </c>
      <c r="F11" s="19"/>
      <c r="G11" s="30" t="n">
        <v>250.33</v>
      </c>
      <c r="H11" s="19"/>
      <c r="I11" s="8" t="n">
        <f aca="false">AVERAGE(B11:H11)</f>
        <v>391.193111111111</v>
      </c>
      <c r="K11" s="7" t="n">
        <f aca="false">QUARTILE(B11:H11,0)</f>
        <v>202</v>
      </c>
      <c r="L11" s="7" t="n">
        <f aca="false">QUARTILE(B11:H11,1)</f>
        <v>250.33</v>
      </c>
      <c r="M11" s="7" t="n">
        <f aca="false">QUARTILE(B11:H11,2)</f>
        <v>321.556666666667</v>
      </c>
      <c r="N11" s="7" t="n">
        <f aca="false">QUARTILE(B11:H11,3)</f>
        <v>426.408888888889</v>
      </c>
      <c r="O11" s="7" t="n">
        <f aca="false">QUARTILE(B11:H11,4)</f>
        <v>755.67</v>
      </c>
      <c r="Q11" s="30"/>
    </row>
    <row r="12" customFormat="false" ht="16.5" hidden="false" customHeight="false" outlineLevel="0" collapsed="false">
      <c r="A12" s="5" t="n">
        <f aca="false">A11+1</f>
        <v>8</v>
      </c>
      <c r="B12" s="18" t="n">
        <v>846.33</v>
      </c>
      <c r="C12" s="31" t="n">
        <v>253.67</v>
      </c>
      <c r="D12" s="31" t="n">
        <f aca="false">AVERAGE(A12:C12)</f>
        <v>369.333333333333</v>
      </c>
      <c r="E12" s="31" t="n">
        <f aca="false">AVERAGE(B12:D12)</f>
        <v>489.777777777778</v>
      </c>
      <c r="F12" s="19"/>
      <c r="G12" s="30" t="n">
        <v>290</v>
      </c>
      <c r="H12" s="19"/>
      <c r="I12" s="8" t="n">
        <f aca="false">AVERAGE(B12:H12)</f>
        <v>449.822222222222</v>
      </c>
      <c r="K12" s="7" t="n">
        <f aca="false">QUARTILE(B12:H12,0)</f>
        <v>253.67</v>
      </c>
      <c r="L12" s="7" t="n">
        <f aca="false">QUARTILE(B12:H12,1)</f>
        <v>290</v>
      </c>
      <c r="M12" s="7" t="n">
        <f aca="false">QUARTILE(B12:H12,2)</f>
        <v>369.333333333333</v>
      </c>
      <c r="N12" s="7" t="n">
        <f aca="false">QUARTILE(B12:H12,3)</f>
        <v>489.777777777778</v>
      </c>
      <c r="O12" s="7" t="n">
        <f aca="false">QUARTILE(B12:H12,4)</f>
        <v>846.33</v>
      </c>
      <c r="Q12" s="30"/>
    </row>
    <row r="13" customFormat="false" ht="16.5" hidden="false" customHeight="false" outlineLevel="0" collapsed="false">
      <c r="A13" s="5" t="n">
        <f aca="false">A12+1</f>
        <v>9</v>
      </c>
      <c r="B13" s="18" t="n">
        <v>823.67</v>
      </c>
      <c r="C13" s="31" t="n">
        <v>294.67</v>
      </c>
      <c r="D13" s="31" t="n">
        <f aca="false">AVERAGE(A13:C13)</f>
        <v>375.78</v>
      </c>
      <c r="E13" s="31" t="n">
        <f aca="false">AVERAGE(B13:D13)</f>
        <v>498.04</v>
      </c>
      <c r="F13" s="19"/>
      <c r="G13" s="30" t="n">
        <v>334.67</v>
      </c>
      <c r="H13" s="19"/>
      <c r="I13" s="8" t="n">
        <f aca="false">AVERAGE(B13:H13)</f>
        <v>465.366</v>
      </c>
      <c r="K13" s="7" t="n">
        <f aca="false">QUARTILE(B13:H13,0)</f>
        <v>294.67</v>
      </c>
      <c r="L13" s="7" t="n">
        <f aca="false">QUARTILE(B13:H13,1)</f>
        <v>334.67</v>
      </c>
      <c r="M13" s="7" t="n">
        <f aca="false">QUARTILE(B13:H13,2)</f>
        <v>375.78</v>
      </c>
      <c r="N13" s="7" t="n">
        <f aca="false">QUARTILE(B13:H13,3)</f>
        <v>498.04</v>
      </c>
      <c r="O13" s="7" t="n">
        <f aca="false">QUARTILE(B13:H13,4)</f>
        <v>823.67</v>
      </c>
      <c r="Q13" s="30"/>
    </row>
    <row r="14" customFormat="false" ht="16.5" hidden="false" customHeight="false" outlineLevel="0" collapsed="false">
      <c r="A14" s="5" t="n">
        <f aca="false">A13+1</f>
        <v>10</v>
      </c>
      <c r="B14" s="18" t="n">
        <v>875.33</v>
      </c>
      <c r="C14" s="31" t="n">
        <v>391</v>
      </c>
      <c r="D14" s="31" t="n">
        <f aca="false">AVERAGE(A14:C14)</f>
        <v>425.443333333333</v>
      </c>
      <c r="E14" s="31" t="n">
        <f aca="false">AVERAGE(B14:D14)</f>
        <v>563.924444444444</v>
      </c>
      <c r="F14" s="19"/>
      <c r="G14" s="30" t="n">
        <v>387</v>
      </c>
      <c r="H14" s="19"/>
      <c r="I14" s="8" t="n">
        <f aca="false">AVERAGE(B14:H14)</f>
        <v>528.539555555556</v>
      </c>
      <c r="K14" s="7" t="n">
        <f aca="false">QUARTILE(B14:H14,0)</f>
        <v>387</v>
      </c>
      <c r="L14" s="7" t="n">
        <f aca="false">QUARTILE(B14:H14,1)</f>
        <v>391</v>
      </c>
      <c r="M14" s="7" t="n">
        <f aca="false">QUARTILE(B14:H14,2)</f>
        <v>425.443333333333</v>
      </c>
      <c r="N14" s="7" t="n">
        <f aca="false">QUARTILE(B14:H14,3)</f>
        <v>563.924444444444</v>
      </c>
      <c r="O14" s="7" t="n">
        <f aca="false">QUARTILE(B14:H14,4)</f>
        <v>875.33</v>
      </c>
      <c r="Q14" s="30"/>
    </row>
    <row r="15" customFormat="false" ht="16.5" hidden="false" customHeight="false" outlineLevel="0" collapsed="false">
      <c r="A15" s="5" t="n">
        <f aca="false">A14+1</f>
        <v>11</v>
      </c>
      <c r="B15" s="18" t="n">
        <v>901.33</v>
      </c>
      <c r="C15" s="31" t="n">
        <v>438</v>
      </c>
      <c r="D15" s="31" t="n">
        <f aca="false">AVERAGE(A15:C15)</f>
        <v>450.11</v>
      </c>
      <c r="E15" s="31" t="n">
        <f aca="false">AVERAGE(B15:D15)</f>
        <v>596.48</v>
      </c>
      <c r="F15" s="19"/>
      <c r="G15" s="30" t="n">
        <v>440</v>
      </c>
      <c r="H15" s="19"/>
      <c r="I15" s="8" t="n">
        <f aca="false">AVERAGE(B15:H15)</f>
        <v>565.184</v>
      </c>
      <c r="K15" s="7" t="n">
        <f aca="false">QUARTILE(B15:H15,0)</f>
        <v>438</v>
      </c>
      <c r="L15" s="7" t="n">
        <f aca="false">QUARTILE(B15:H15,1)</f>
        <v>440</v>
      </c>
      <c r="M15" s="7" t="n">
        <f aca="false">QUARTILE(B15:H15,2)</f>
        <v>450.11</v>
      </c>
      <c r="N15" s="7" t="n">
        <f aca="false">QUARTILE(B15:H15,3)</f>
        <v>596.48</v>
      </c>
      <c r="O15" s="7" t="n">
        <f aca="false">QUARTILE(B15:H15,4)</f>
        <v>901.33</v>
      </c>
      <c r="Q15" s="30"/>
    </row>
    <row r="16" customFormat="false" ht="16.5" hidden="false" customHeight="false" outlineLevel="0" collapsed="false">
      <c r="A16" s="5" t="n">
        <f aca="false">A15+1</f>
        <v>12</v>
      </c>
      <c r="B16" s="18" t="n">
        <v>978.33</v>
      </c>
      <c r="C16" s="31" t="n">
        <v>541.33</v>
      </c>
      <c r="D16" s="31" t="n">
        <f aca="false">AVERAGE(A16:C16)</f>
        <v>510.553333333333</v>
      </c>
      <c r="E16" s="31" t="n">
        <f aca="false">AVERAGE(B16:D16)</f>
        <v>676.737777777778</v>
      </c>
      <c r="F16" s="19"/>
      <c r="G16" s="30" t="n">
        <v>461.67</v>
      </c>
      <c r="H16" s="19"/>
      <c r="I16" s="8" t="n">
        <f aca="false">AVERAGE(B16:H16)</f>
        <v>633.724222222222</v>
      </c>
      <c r="K16" s="7" t="n">
        <f aca="false">QUARTILE(B16:H16,0)</f>
        <v>461.67</v>
      </c>
      <c r="L16" s="7" t="n">
        <f aca="false">QUARTILE(B16:H16,1)</f>
        <v>510.553333333333</v>
      </c>
      <c r="M16" s="7" t="n">
        <f aca="false">QUARTILE(B16:H16,2)</f>
        <v>541.33</v>
      </c>
      <c r="N16" s="7" t="n">
        <f aca="false">QUARTILE(B16:H16,3)</f>
        <v>676.737777777778</v>
      </c>
      <c r="O16" s="7" t="n">
        <f aca="false">QUARTILE(B16:H16,4)</f>
        <v>978.33</v>
      </c>
      <c r="Q16" s="30"/>
    </row>
    <row r="17" customFormat="false" ht="16.5" hidden="false" customHeight="false" outlineLevel="0" collapsed="false">
      <c r="A17" s="5" t="n">
        <f aca="false">A16+1</f>
        <v>13</v>
      </c>
      <c r="B17" s="32" t="n">
        <v>1033.67</v>
      </c>
      <c r="C17" s="31" t="n">
        <v>597</v>
      </c>
      <c r="D17" s="31" t="n">
        <f aca="false">AVERAGE(A17:C17)</f>
        <v>547.89</v>
      </c>
      <c r="E17" s="31" t="n">
        <f aca="false">AVERAGE(B17:D17)</f>
        <v>726.186666666667</v>
      </c>
      <c r="F17" s="19"/>
      <c r="G17" s="30" t="n">
        <v>495</v>
      </c>
      <c r="H17" s="19"/>
      <c r="I17" s="8" t="n">
        <f aca="false">AVERAGE(B17:H17)</f>
        <v>679.949333333333</v>
      </c>
      <c r="K17" s="7" t="n">
        <f aca="false">QUARTILE(B17:H17,0)</f>
        <v>495</v>
      </c>
      <c r="L17" s="7" t="n">
        <f aca="false">QUARTILE(B17:H17,1)</f>
        <v>547.89</v>
      </c>
      <c r="M17" s="7" t="n">
        <f aca="false">QUARTILE(B17:H17,2)</f>
        <v>597</v>
      </c>
      <c r="N17" s="7" t="n">
        <f aca="false">QUARTILE(B17:H17,3)</f>
        <v>726.186666666667</v>
      </c>
      <c r="O17" s="7" t="n">
        <f aca="false">QUARTILE(B17:H17,4)</f>
        <v>1033.67</v>
      </c>
      <c r="Q17" s="30"/>
    </row>
    <row r="18" customFormat="false" ht="16.5" hidden="false" customHeight="false" outlineLevel="0" collapsed="false">
      <c r="A18" s="5" t="n">
        <f aca="false">A17+1</f>
        <v>14</v>
      </c>
      <c r="B18" s="18" t="n">
        <v>982.33</v>
      </c>
      <c r="C18" s="31" t="n">
        <v>629</v>
      </c>
      <c r="D18" s="31" t="n">
        <f aca="false">AVERAGE(A18:C18)</f>
        <v>541.776666666667</v>
      </c>
      <c r="E18" s="31" t="n">
        <f aca="false">AVERAGE(B18:D18)</f>
        <v>717.702222222222</v>
      </c>
      <c r="F18" s="19"/>
      <c r="G18" s="30" t="n">
        <v>528</v>
      </c>
      <c r="H18" s="19"/>
      <c r="I18" s="8" t="n">
        <f aca="false">AVERAGE(B18:H18)</f>
        <v>679.761777777778</v>
      </c>
      <c r="K18" s="7" t="n">
        <f aca="false">QUARTILE(B18:H18,0)</f>
        <v>528</v>
      </c>
      <c r="L18" s="7" t="n">
        <f aca="false">QUARTILE(B18:H18,1)</f>
        <v>541.776666666667</v>
      </c>
      <c r="M18" s="7" t="n">
        <f aca="false">QUARTILE(B18:H18,2)</f>
        <v>629</v>
      </c>
      <c r="N18" s="7" t="n">
        <f aca="false">QUARTILE(B18:H18,3)</f>
        <v>717.702222222222</v>
      </c>
      <c r="O18" s="7" t="n">
        <f aca="false">QUARTILE(B18:H18,4)</f>
        <v>982.33</v>
      </c>
      <c r="Q18" s="30"/>
    </row>
    <row r="19" customFormat="false" ht="16.5" hidden="false" customHeight="false" outlineLevel="0" collapsed="false">
      <c r="A19" s="5" t="n">
        <f aca="false">A18+1</f>
        <v>15</v>
      </c>
      <c r="B19" s="32" t="n">
        <v>1210</v>
      </c>
      <c r="C19" s="31" t="n">
        <v>679.33</v>
      </c>
      <c r="D19" s="31" t="n">
        <f aca="false">AVERAGE(A19:C19)</f>
        <v>634.776666666667</v>
      </c>
      <c r="E19" s="31" t="n">
        <f aca="false">AVERAGE(B19:D19)</f>
        <v>841.368888888889</v>
      </c>
      <c r="F19" s="19"/>
      <c r="G19" s="30" t="n">
        <v>576.33</v>
      </c>
      <c r="H19" s="19"/>
      <c r="I19" s="8" t="n">
        <f aca="false">AVERAGE(B19:H19)</f>
        <v>788.361111111111</v>
      </c>
      <c r="K19" s="7" t="n">
        <f aca="false">QUARTILE(B19:H19,0)</f>
        <v>576.33</v>
      </c>
      <c r="L19" s="7" t="n">
        <f aca="false">QUARTILE(B19:H19,1)</f>
        <v>634.776666666667</v>
      </c>
      <c r="M19" s="7" t="n">
        <f aca="false">QUARTILE(B19:H19,2)</f>
        <v>679.33</v>
      </c>
      <c r="N19" s="7" t="n">
        <f aca="false">QUARTILE(B19:H19,3)</f>
        <v>841.368888888889</v>
      </c>
      <c r="O19" s="7" t="n">
        <f aca="false">QUARTILE(B19:H19,4)</f>
        <v>1210</v>
      </c>
      <c r="Q19" s="30"/>
    </row>
    <row r="20" customFormat="false" ht="16.5" hidden="false" customHeight="false" outlineLevel="0" collapsed="false">
      <c r="A20" s="5" t="n">
        <f aca="false">A19+1</f>
        <v>16</v>
      </c>
      <c r="B20" s="32" t="n">
        <v>1130</v>
      </c>
      <c r="C20" s="31" t="n">
        <v>751</v>
      </c>
      <c r="D20" s="31" t="n">
        <f aca="false">AVERAGE(A20:C20)</f>
        <v>632.333333333333</v>
      </c>
      <c r="E20" s="31" t="n">
        <f aca="false">AVERAGE(B20:D20)</f>
        <v>837.777777777778</v>
      </c>
      <c r="F20" s="19"/>
      <c r="G20" s="30" t="n">
        <v>607.33</v>
      </c>
      <c r="H20" s="19"/>
      <c r="I20" s="8" t="n">
        <f aca="false">AVERAGE(B20:H20)</f>
        <v>791.688222222222</v>
      </c>
      <c r="K20" s="7" t="n">
        <f aca="false">QUARTILE(B20:H20,0)</f>
        <v>607.33</v>
      </c>
      <c r="L20" s="7" t="n">
        <f aca="false">QUARTILE(B20:H20,1)</f>
        <v>632.333333333333</v>
      </c>
      <c r="M20" s="7" t="n">
        <f aca="false">QUARTILE(B20:H20,2)</f>
        <v>751</v>
      </c>
      <c r="N20" s="7" t="n">
        <f aca="false">QUARTILE(B20:H20,3)</f>
        <v>837.777777777778</v>
      </c>
      <c r="O20" s="7" t="n">
        <f aca="false">QUARTILE(B20:H20,4)</f>
        <v>1130</v>
      </c>
      <c r="Q20" s="30"/>
    </row>
    <row r="21" customFormat="false" ht="16.5" hidden="false" customHeight="false" outlineLevel="0" collapsed="false">
      <c r="A21" s="5" t="n">
        <f aca="false">A20+1</f>
        <v>17</v>
      </c>
      <c r="B21" s="32" t="n">
        <v>1261.33</v>
      </c>
      <c r="C21" s="31" t="n">
        <v>782.33</v>
      </c>
      <c r="D21" s="31" t="n">
        <f aca="false">AVERAGE(A21:C21)</f>
        <v>686.886666666667</v>
      </c>
      <c r="E21" s="31" t="n">
        <f aca="false">AVERAGE(B21:D21)</f>
        <v>910.182222222222</v>
      </c>
      <c r="F21" s="19"/>
      <c r="G21" s="30" t="n">
        <v>642.67</v>
      </c>
      <c r="H21" s="19"/>
      <c r="I21" s="8" t="n">
        <f aca="false">AVERAGE(B21:H21)</f>
        <v>856.679777777778</v>
      </c>
      <c r="K21" s="7" t="n">
        <f aca="false">QUARTILE(B21:H21,0)</f>
        <v>642.67</v>
      </c>
      <c r="L21" s="7" t="n">
        <f aca="false">QUARTILE(B21:H21,1)</f>
        <v>686.886666666667</v>
      </c>
      <c r="M21" s="7" t="n">
        <f aca="false">QUARTILE(B21:H21,2)</f>
        <v>782.33</v>
      </c>
      <c r="N21" s="7" t="n">
        <f aca="false">QUARTILE(B21:H21,3)</f>
        <v>910.182222222222</v>
      </c>
      <c r="O21" s="7" t="n">
        <f aca="false">QUARTILE(B21:H21,4)</f>
        <v>1261.33</v>
      </c>
      <c r="Q21" s="30"/>
    </row>
    <row r="22" customFormat="false" ht="16.5" hidden="false" customHeight="false" outlineLevel="0" collapsed="false">
      <c r="A22" s="5" t="n">
        <f aca="false">A21+1</f>
        <v>18</v>
      </c>
      <c r="B22" s="32" t="n">
        <v>1374.33</v>
      </c>
      <c r="C22" s="31" t="n">
        <v>828.67</v>
      </c>
      <c r="D22" s="31" t="n">
        <f aca="false">AVERAGE(A22:C22)</f>
        <v>740.333333333333</v>
      </c>
      <c r="E22" s="31" t="n">
        <f aca="false">AVERAGE(B22:D22)</f>
        <v>981.111111111111</v>
      </c>
      <c r="F22" s="19"/>
      <c r="G22" s="30" t="n">
        <v>676.33</v>
      </c>
      <c r="H22" s="19"/>
      <c r="I22" s="8" t="n">
        <f aca="false">AVERAGE(B22:H22)</f>
        <v>920.154888888889</v>
      </c>
      <c r="K22" s="7" t="n">
        <f aca="false">QUARTILE(B22:H22,0)</f>
        <v>676.33</v>
      </c>
      <c r="L22" s="7" t="n">
        <f aca="false">QUARTILE(B22:H22,1)</f>
        <v>740.333333333333</v>
      </c>
      <c r="M22" s="7" t="n">
        <f aca="false">QUARTILE(B22:H22,2)</f>
        <v>828.67</v>
      </c>
      <c r="N22" s="7" t="n">
        <f aca="false">QUARTILE(B22:H22,3)</f>
        <v>981.111111111111</v>
      </c>
      <c r="O22" s="7" t="n">
        <f aca="false">QUARTILE(B22:H22,4)</f>
        <v>1374.33</v>
      </c>
      <c r="Q22" s="30"/>
    </row>
    <row r="23" customFormat="false" ht="16.5" hidden="false" customHeight="false" outlineLevel="0" collapsed="false">
      <c r="A23" s="5" t="n">
        <f aca="false">A22+1</f>
        <v>19</v>
      </c>
      <c r="B23" s="32" t="n">
        <v>1395</v>
      </c>
      <c r="C23" s="31" t="n">
        <v>872</v>
      </c>
      <c r="D23" s="31" t="n">
        <f aca="false">AVERAGE(A23:C23)</f>
        <v>762</v>
      </c>
      <c r="E23" s="31" t="n">
        <f aca="false">AVERAGE(B23:D23)</f>
        <v>1009.66666666667</v>
      </c>
      <c r="F23" s="19"/>
      <c r="G23" s="30" t="n">
        <v>758.67</v>
      </c>
      <c r="H23" s="19"/>
      <c r="I23" s="8" t="n">
        <f aca="false">AVERAGE(B23:H23)</f>
        <v>959.467333333333</v>
      </c>
      <c r="K23" s="7" t="n">
        <f aca="false">QUARTILE(B23:H23,0)</f>
        <v>758.67</v>
      </c>
      <c r="L23" s="7" t="n">
        <f aca="false">QUARTILE(B23:H23,1)</f>
        <v>762</v>
      </c>
      <c r="M23" s="7" t="n">
        <f aca="false">QUARTILE(B23:H23,2)</f>
        <v>872</v>
      </c>
      <c r="N23" s="7" t="n">
        <f aca="false">QUARTILE(B23:H23,3)</f>
        <v>1009.66666666667</v>
      </c>
      <c r="O23" s="7" t="n">
        <f aca="false">QUARTILE(B23:H23,4)</f>
        <v>1395</v>
      </c>
      <c r="Q23" s="30"/>
    </row>
    <row r="24" customFormat="false" ht="16.5" hidden="false" customHeight="false" outlineLevel="0" collapsed="false">
      <c r="A24" s="5" t="n">
        <f aca="false">A23+1</f>
        <v>20</v>
      </c>
      <c r="B24" s="32" t="n">
        <v>1443.67</v>
      </c>
      <c r="C24" s="31" t="n">
        <v>943</v>
      </c>
      <c r="D24" s="31" t="n">
        <f aca="false">AVERAGE(A24:C24)</f>
        <v>802.223333333333</v>
      </c>
      <c r="E24" s="31" t="n">
        <f aca="false">AVERAGE(B24:D24)</f>
        <v>1062.96444444444</v>
      </c>
      <c r="F24" s="19"/>
      <c r="G24" s="30" t="n">
        <v>811</v>
      </c>
      <c r="H24" s="19"/>
      <c r="I24" s="8" t="n">
        <f aca="false">AVERAGE(B24:H24)</f>
        <v>1012.57155555556</v>
      </c>
      <c r="K24" s="7" t="n">
        <f aca="false">QUARTILE(B24:H24,0)</f>
        <v>802.223333333333</v>
      </c>
      <c r="L24" s="7" t="n">
        <f aca="false">QUARTILE(B24:H24,1)</f>
        <v>811</v>
      </c>
      <c r="M24" s="7" t="n">
        <f aca="false">QUARTILE(B24:H24,2)</f>
        <v>943</v>
      </c>
      <c r="N24" s="7" t="n">
        <f aca="false">QUARTILE(B24:H24,3)</f>
        <v>1062.96444444444</v>
      </c>
      <c r="O24" s="7" t="n">
        <f aca="false">QUARTILE(B24:H24,4)</f>
        <v>1443.67</v>
      </c>
      <c r="Q24" s="30"/>
    </row>
    <row r="25" customFormat="false" ht="16.5" hidden="false" customHeight="false" outlineLevel="0" collapsed="false">
      <c r="A25" s="5" t="n">
        <f aca="false">A24+1</f>
        <v>21</v>
      </c>
      <c r="B25" s="32" t="n">
        <v>1533</v>
      </c>
      <c r="C25" s="31" t="n">
        <v>1010.33</v>
      </c>
      <c r="D25" s="31" t="n">
        <f aca="false">AVERAGE(A25:C25)</f>
        <v>854.776666666667</v>
      </c>
      <c r="E25" s="31" t="n">
        <f aca="false">AVERAGE(B25:D25)</f>
        <v>1132.70222222222</v>
      </c>
      <c r="F25" s="19"/>
      <c r="G25" s="30" t="n">
        <v>853.33</v>
      </c>
      <c r="H25" s="19"/>
      <c r="I25" s="8" t="n">
        <f aca="false">AVERAGE(B25:H25)</f>
        <v>1076.82777777778</v>
      </c>
      <c r="K25" s="7" t="n">
        <f aca="false">QUARTILE(B25:H25,0)</f>
        <v>853.33</v>
      </c>
      <c r="L25" s="7" t="n">
        <f aca="false">QUARTILE(B25:H25,1)</f>
        <v>854.776666666667</v>
      </c>
      <c r="M25" s="7" t="n">
        <f aca="false">QUARTILE(B25:H25,2)</f>
        <v>1010.33</v>
      </c>
      <c r="N25" s="7" t="n">
        <f aca="false">QUARTILE(B25:H25,3)</f>
        <v>1132.70222222222</v>
      </c>
      <c r="O25" s="7" t="n">
        <f aca="false">QUARTILE(B25:H25,4)</f>
        <v>1533</v>
      </c>
      <c r="Q25" s="30"/>
    </row>
    <row r="26" customFormat="false" ht="16.5" hidden="false" customHeight="false" outlineLevel="0" collapsed="false">
      <c r="A26" s="5" t="n">
        <f aca="false">A25+1</f>
        <v>22</v>
      </c>
      <c r="B26" s="32" t="n">
        <v>1481.33</v>
      </c>
      <c r="C26" s="31" t="n">
        <v>1043</v>
      </c>
      <c r="D26" s="31" t="n">
        <f aca="false">AVERAGE(A26:C26)</f>
        <v>848.776666666667</v>
      </c>
      <c r="E26" s="31" t="n">
        <f aca="false">AVERAGE(B26:D26)</f>
        <v>1124.36888888889</v>
      </c>
      <c r="F26" s="19"/>
      <c r="G26" s="30" t="n">
        <v>1003.67</v>
      </c>
      <c r="H26" s="19"/>
      <c r="I26" s="8" t="n">
        <f aca="false">AVERAGE(B26:H26)</f>
        <v>1100.22911111111</v>
      </c>
      <c r="K26" s="7" t="n">
        <f aca="false">QUARTILE(B26:H26,0)</f>
        <v>848.776666666667</v>
      </c>
      <c r="L26" s="7" t="n">
        <f aca="false">QUARTILE(B26:H26,1)</f>
        <v>1003.67</v>
      </c>
      <c r="M26" s="7" t="n">
        <f aca="false">QUARTILE(B26:H26,2)</f>
        <v>1043</v>
      </c>
      <c r="N26" s="7" t="n">
        <f aca="false">QUARTILE(B26:H26,3)</f>
        <v>1124.36888888889</v>
      </c>
      <c r="O26" s="7" t="n">
        <f aca="false">QUARTILE(B26:H26,4)</f>
        <v>1481.33</v>
      </c>
      <c r="Q26" s="30"/>
    </row>
    <row r="27" customFormat="false" ht="16.5" hidden="false" customHeight="false" outlineLevel="0" collapsed="false">
      <c r="A27" s="5" t="n">
        <f aca="false">A26+1</f>
        <v>23</v>
      </c>
      <c r="B27" s="32" t="n">
        <v>1555.67</v>
      </c>
      <c r="C27" s="31" t="n">
        <v>1096.67</v>
      </c>
      <c r="D27" s="31" t="n">
        <f aca="false">AVERAGE(A27:C27)</f>
        <v>891.78</v>
      </c>
      <c r="E27" s="31" t="n">
        <f aca="false">AVERAGE(B27:D27)</f>
        <v>1181.37333333333</v>
      </c>
      <c r="F27" s="19"/>
      <c r="G27" s="30" t="n">
        <v>1072.33</v>
      </c>
      <c r="H27" s="19"/>
      <c r="I27" s="8" t="n">
        <f aca="false">AVERAGE(B27:H27)</f>
        <v>1159.56466666667</v>
      </c>
      <c r="K27" s="7" t="n">
        <f aca="false">QUARTILE(B27:H27,0)</f>
        <v>891.78</v>
      </c>
      <c r="L27" s="7" t="n">
        <f aca="false">QUARTILE(B27:H27,1)</f>
        <v>1072.33</v>
      </c>
      <c r="M27" s="7" t="n">
        <f aca="false">QUARTILE(B27:H27,2)</f>
        <v>1096.67</v>
      </c>
      <c r="N27" s="7" t="n">
        <f aca="false">QUARTILE(B27:H27,3)</f>
        <v>1181.37333333333</v>
      </c>
      <c r="O27" s="7" t="n">
        <f aca="false">QUARTILE(B27:H27,4)</f>
        <v>1555.67</v>
      </c>
      <c r="Q27" s="30"/>
    </row>
    <row r="28" customFormat="false" ht="16.5" hidden="false" customHeight="false" outlineLevel="0" collapsed="false">
      <c r="A28" s="5" t="n">
        <f aca="false">A27+1</f>
        <v>24</v>
      </c>
      <c r="B28" s="32" t="n">
        <v>1712</v>
      </c>
      <c r="C28" s="31" t="n">
        <v>1141.67</v>
      </c>
      <c r="D28" s="31" t="n">
        <f aca="false">AVERAGE(A28:C28)</f>
        <v>959.223333333333</v>
      </c>
      <c r="E28" s="31" t="n">
        <f aca="false">AVERAGE(B28:D28)</f>
        <v>1270.96444444444</v>
      </c>
      <c r="F28" s="19"/>
      <c r="G28" s="30" t="n">
        <v>1151.33</v>
      </c>
      <c r="H28" s="19"/>
      <c r="I28" s="8" t="n">
        <f aca="false">AVERAGE(B28:H28)</f>
        <v>1247.03755555556</v>
      </c>
      <c r="K28" s="7" t="n">
        <f aca="false">QUARTILE(B28:H28,0)</f>
        <v>959.223333333333</v>
      </c>
      <c r="L28" s="7" t="n">
        <f aca="false">QUARTILE(B28:H28,1)</f>
        <v>1141.67</v>
      </c>
      <c r="M28" s="7" t="n">
        <f aca="false">QUARTILE(B28:H28,2)</f>
        <v>1151.33</v>
      </c>
      <c r="N28" s="7" t="n">
        <f aca="false">QUARTILE(B28:H28,3)</f>
        <v>1270.96444444444</v>
      </c>
      <c r="O28" s="7" t="n">
        <f aca="false">QUARTILE(B28:H28,4)</f>
        <v>1712</v>
      </c>
      <c r="Q28" s="30"/>
    </row>
    <row r="29" customFormat="false" ht="16.5" hidden="false" customHeight="false" outlineLevel="0" collapsed="false">
      <c r="A29" s="5" t="n">
        <f aca="false">A28+1</f>
        <v>25</v>
      </c>
      <c r="B29" s="32" t="n">
        <v>1766.33</v>
      </c>
      <c r="C29" s="31" t="n">
        <v>1246.67</v>
      </c>
      <c r="D29" s="31" t="n">
        <f aca="false">AVERAGE(A29:C29)</f>
        <v>1012.66666666667</v>
      </c>
      <c r="E29" s="31" t="n">
        <f aca="false">AVERAGE(B29:D29)</f>
        <v>1341.88888888889</v>
      </c>
      <c r="F29" s="19"/>
      <c r="G29" s="30" t="n">
        <v>1231.33</v>
      </c>
      <c r="H29" s="19"/>
      <c r="I29" s="8" t="n">
        <f aca="false">AVERAGE(B29:H29)</f>
        <v>1319.77711111111</v>
      </c>
      <c r="K29" s="7" t="n">
        <f aca="false">QUARTILE(B29:H29,0)</f>
        <v>1012.66666666667</v>
      </c>
      <c r="L29" s="7" t="n">
        <f aca="false">QUARTILE(B29:H29,1)</f>
        <v>1231.33</v>
      </c>
      <c r="M29" s="7" t="n">
        <f aca="false">QUARTILE(B29:H29,2)</f>
        <v>1246.67</v>
      </c>
      <c r="N29" s="7" t="n">
        <f aca="false">QUARTILE(B29:H29,3)</f>
        <v>1341.88888888889</v>
      </c>
      <c r="O29" s="7" t="n">
        <f aca="false">QUARTILE(B29:H29,4)</f>
        <v>1766.33</v>
      </c>
      <c r="Q29" s="30"/>
    </row>
    <row r="30" customFormat="false" ht="16.5" hidden="false" customHeight="false" outlineLevel="0" collapsed="false">
      <c r="A30" s="5" t="n">
        <f aca="false">A29+1</f>
        <v>26</v>
      </c>
      <c r="B30" s="32" t="n">
        <v>1813.33</v>
      </c>
      <c r="C30" s="31" t="n">
        <v>1327</v>
      </c>
      <c r="D30" s="31" t="n">
        <f aca="false">AVERAGE(A30:C30)</f>
        <v>1055.44333333333</v>
      </c>
      <c r="E30" s="31" t="n">
        <f aca="false">AVERAGE(B30:D30)</f>
        <v>1398.59111111111</v>
      </c>
      <c r="F30" s="19"/>
      <c r="G30" s="30" t="n">
        <v>1272.33</v>
      </c>
      <c r="H30" s="19"/>
      <c r="I30" s="8" t="n">
        <f aca="false">AVERAGE(B30:H30)</f>
        <v>1373.33888888889</v>
      </c>
      <c r="K30" s="7" t="n">
        <f aca="false">QUARTILE(B30:H30,0)</f>
        <v>1055.44333333333</v>
      </c>
      <c r="L30" s="7" t="n">
        <f aca="false">QUARTILE(B30:H30,1)</f>
        <v>1272.33</v>
      </c>
      <c r="M30" s="7" t="n">
        <f aca="false">QUARTILE(B30:H30,2)</f>
        <v>1327</v>
      </c>
      <c r="N30" s="7" t="n">
        <f aca="false">QUARTILE(B30:H30,3)</f>
        <v>1398.59111111111</v>
      </c>
      <c r="O30" s="7" t="n">
        <f aca="false">QUARTILE(B30:H30,4)</f>
        <v>1813.33</v>
      </c>
      <c r="Q30" s="30"/>
    </row>
    <row r="31" customFormat="false" ht="16.5" hidden="false" customHeight="false" outlineLevel="0" collapsed="false">
      <c r="A31" s="5" t="n">
        <f aca="false">A30+1</f>
        <v>27</v>
      </c>
      <c r="B31" s="32" t="n">
        <v>1794</v>
      </c>
      <c r="C31" s="31" t="n">
        <v>1377.67</v>
      </c>
      <c r="D31" s="31" t="n">
        <f aca="false">AVERAGE(A31:C31)</f>
        <v>1066.22333333333</v>
      </c>
      <c r="E31" s="31" t="n">
        <f aca="false">AVERAGE(B31:D31)</f>
        <v>1412.63111111111</v>
      </c>
      <c r="F31" s="19"/>
      <c r="G31" s="30" t="n">
        <v>1325.33</v>
      </c>
      <c r="H31" s="19"/>
      <c r="I31" s="8" t="n">
        <f aca="false">AVERAGE(B31:H31)</f>
        <v>1395.17088888889</v>
      </c>
      <c r="K31" s="7" t="n">
        <f aca="false">QUARTILE(B31:H31,0)</f>
        <v>1066.22333333333</v>
      </c>
      <c r="L31" s="7" t="n">
        <f aca="false">QUARTILE(B31:H31,1)</f>
        <v>1325.33</v>
      </c>
      <c r="M31" s="7" t="n">
        <f aca="false">QUARTILE(B31:H31,2)</f>
        <v>1377.67</v>
      </c>
      <c r="N31" s="7" t="n">
        <f aca="false">QUARTILE(B31:H31,3)</f>
        <v>1412.63111111111</v>
      </c>
      <c r="O31" s="7" t="n">
        <f aca="false">QUARTILE(B31:H31,4)</f>
        <v>1794</v>
      </c>
      <c r="Q31" s="30"/>
    </row>
    <row r="32" customFormat="false" ht="16.5" hidden="false" customHeight="false" outlineLevel="0" collapsed="false">
      <c r="A32" s="5" t="n">
        <f aca="false">A31+1</f>
        <v>28</v>
      </c>
      <c r="B32" s="32" t="n">
        <v>1953.33</v>
      </c>
      <c r="C32" s="31" t="n">
        <v>1506.33</v>
      </c>
      <c r="D32" s="31" t="n">
        <f aca="false">AVERAGE(A32:C32)</f>
        <v>1162.55333333333</v>
      </c>
      <c r="E32" s="31" t="n">
        <f aca="false">AVERAGE(B32:D32)</f>
        <v>1540.73777777778</v>
      </c>
      <c r="F32" s="19"/>
      <c r="G32" s="30" t="n">
        <v>1367</v>
      </c>
      <c r="H32" s="19"/>
      <c r="I32" s="8" t="n">
        <f aca="false">AVERAGE(B32:H32)</f>
        <v>1505.99022222222</v>
      </c>
      <c r="K32" s="7" t="n">
        <f aca="false">QUARTILE(B32:H32,0)</f>
        <v>1162.55333333333</v>
      </c>
      <c r="L32" s="7" t="n">
        <f aca="false">QUARTILE(B32:H32,1)</f>
        <v>1367</v>
      </c>
      <c r="M32" s="7" t="n">
        <f aca="false">QUARTILE(B32:H32,2)</f>
        <v>1506.33</v>
      </c>
      <c r="N32" s="7" t="n">
        <f aca="false">QUARTILE(B32:H32,3)</f>
        <v>1540.73777777778</v>
      </c>
      <c r="O32" s="7" t="n">
        <f aca="false">QUARTILE(B32:H32,4)</f>
        <v>1953.33</v>
      </c>
      <c r="Q32" s="30"/>
    </row>
    <row r="33" customFormat="false" ht="16.5" hidden="false" customHeight="false" outlineLevel="0" collapsed="false">
      <c r="A33" s="5" t="n">
        <f aca="false">A32+1</f>
        <v>29</v>
      </c>
      <c r="B33" s="32" t="n">
        <v>1863</v>
      </c>
      <c r="C33" s="31" t="n">
        <v>1562</v>
      </c>
      <c r="D33" s="31" t="n">
        <f aca="false">AVERAGE(A33:C33)</f>
        <v>1151.33333333333</v>
      </c>
      <c r="E33" s="31" t="n">
        <f aca="false">AVERAGE(B33:D33)</f>
        <v>1525.44444444444</v>
      </c>
      <c r="F33" s="19"/>
      <c r="G33" s="30" t="n">
        <v>1429.67</v>
      </c>
      <c r="H33" s="19"/>
      <c r="I33" s="8" t="n">
        <f aca="false">AVERAGE(B33:H33)</f>
        <v>1506.28955555556</v>
      </c>
      <c r="K33" s="7" t="n">
        <f aca="false">QUARTILE(B33:H33,0)</f>
        <v>1151.33333333333</v>
      </c>
      <c r="L33" s="7" t="n">
        <f aca="false">QUARTILE(B33:H33,1)</f>
        <v>1429.67</v>
      </c>
      <c r="M33" s="7" t="n">
        <f aca="false">QUARTILE(B33:H33,2)</f>
        <v>1525.44444444444</v>
      </c>
      <c r="N33" s="7" t="n">
        <f aca="false">QUARTILE(B33:H33,3)</f>
        <v>1562</v>
      </c>
      <c r="O33" s="7" t="n">
        <f aca="false">QUARTILE(B33:H33,4)</f>
        <v>1863</v>
      </c>
      <c r="Q33" s="30"/>
    </row>
    <row r="34" customFormat="false" ht="16.5" hidden="false" customHeight="false" outlineLevel="0" collapsed="false">
      <c r="A34" s="5" t="n">
        <f aca="false">A33+1</f>
        <v>30</v>
      </c>
      <c r="B34" s="32" t="n">
        <v>1910.33</v>
      </c>
      <c r="C34" s="31" t="n">
        <v>1613.67</v>
      </c>
      <c r="D34" s="31" t="n">
        <f aca="false">AVERAGE(A34:C34)</f>
        <v>1184.66666666667</v>
      </c>
      <c r="E34" s="31" t="n">
        <f aca="false">AVERAGE(B34:D34)</f>
        <v>1569.55555555556</v>
      </c>
      <c r="F34" s="19"/>
      <c r="G34" s="30" t="n">
        <v>1520.67</v>
      </c>
      <c r="H34" s="19"/>
      <c r="I34" s="8" t="n">
        <f aca="false">AVERAGE(B34:H34)</f>
        <v>1559.77844444444</v>
      </c>
      <c r="K34" s="7" t="n">
        <f aca="false">QUARTILE(B34:H34,0)</f>
        <v>1184.66666666667</v>
      </c>
      <c r="L34" s="7" t="n">
        <f aca="false">QUARTILE(B34:H34,1)</f>
        <v>1520.67</v>
      </c>
      <c r="M34" s="7" t="n">
        <f aca="false">QUARTILE(B34:H34,2)</f>
        <v>1569.55555555556</v>
      </c>
      <c r="N34" s="7" t="n">
        <f aca="false">QUARTILE(B34:H34,3)</f>
        <v>1613.67</v>
      </c>
      <c r="O34" s="7" t="n">
        <f aca="false">QUARTILE(B34:H34,4)</f>
        <v>1910.33</v>
      </c>
      <c r="Q34" s="30"/>
    </row>
    <row r="35" customFormat="false" ht="16.5" hidden="false" customHeight="false" outlineLevel="0" collapsed="false">
      <c r="A35" s="5" t="n">
        <f aca="false">A34+1</f>
        <v>31</v>
      </c>
      <c r="B35" s="32" t="n">
        <v>2016.33</v>
      </c>
      <c r="C35" s="31" t="n">
        <v>1685.67</v>
      </c>
      <c r="D35" s="31" t="n">
        <f aca="false">AVERAGE(A35:C35)</f>
        <v>1244.33333333333</v>
      </c>
      <c r="E35" s="31" t="n">
        <f aca="false">AVERAGE(B35:D35)</f>
        <v>1648.77777777778</v>
      </c>
      <c r="F35" s="19"/>
      <c r="G35" s="30" t="n">
        <v>1557.33</v>
      </c>
      <c r="H35" s="19"/>
      <c r="I35" s="8" t="n">
        <f aca="false">AVERAGE(B35:H35)</f>
        <v>1630.48822222222</v>
      </c>
      <c r="K35" s="7" t="n">
        <f aca="false">QUARTILE(B35:H35,0)</f>
        <v>1244.33333333333</v>
      </c>
      <c r="L35" s="7" t="n">
        <f aca="false">QUARTILE(B35:H35,1)</f>
        <v>1557.33</v>
      </c>
      <c r="M35" s="7" t="n">
        <f aca="false">QUARTILE(B35:H35,2)</f>
        <v>1648.77777777778</v>
      </c>
      <c r="N35" s="7" t="n">
        <f aca="false">QUARTILE(B35:H35,3)</f>
        <v>1685.67</v>
      </c>
      <c r="O35" s="7" t="n">
        <f aca="false">QUARTILE(B35:H35,4)</f>
        <v>2016.33</v>
      </c>
      <c r="Q35" s="30"/>
    </row>
    <row r="36" customFormat="false" ht="16.5" hidden="false" customHeight="false" outlineLevel="0" collapsed="false">
      <c r="A36" s="5" t="n">
        <f aca="false">A35+1</f>
        <v>32</v>
      </c>
      <c r="B36" s="32" t="n">
        <v>2096</v>
      </c>
      <c r="C36" s="31" t="n">
        <v>1748.67</v>
      </c>
      <c r="D36" s="31" t="n">
        <f aca="false">AVERAGE(A36:C36)</f>
        <v>1292.22333333333</v>
      </c>
      <c r="E36" s="31" t="n">
        <f aca="false">AVERAGE(B36:D36)</f>
        <v>1712.29777777778</v>
      </c>
      <c r="F36" s="19"/>
      <c r="G36" s="30" t="n">
        <v>1628</v>
      </c>
      <c r="H36" s="19"/>
      <c r="I36" s="8" t="n">
        <f aca="false">AVERAGE(B36:H36)</f>
        <v>1695.43822222222</v>
      </c>
      <c r="K36" s="7" t="n">
        <f aca="false">QUARTILE(B36:H36,0)</f>
        <v>1292.22333333333</v>
      </c>
      <c r="L36" s="7" t="n">
        <f aca="false">QUARTILE(B36:H36,1)</f>
        <v>1628</v>
      </c>
      <c r="M36" s="7" t="n">
        <f aca="false">QUARTILE(B36:H36,2)</f>
        <v>1712.29777777778</v>
      </c>
      <c r="N36" s="7" t="n">
        <f aca="false">QUARTILE(B36:H36,3)</f>
        <v>1748.67</v>
      </c>
      <c r="O36" s="7" t="n">
        <f aca="false">QUARTILE(B36:H36,4)</f>
        <v>2096</v>
      </c>
      <c r="Q36" s="30"/>
    </row>
    <row r="37" customFormat="false" ht="16.5" hidden="false" customHeight="false" outlineLevel="0" collapsed="false">
      <c r="A37" s="5" t="n">
        <f aca="false">A36+1</f>
        <v>33</v>
      </c>
      <c r="B37" s="32" t="n">
        <v>2167.33</v>
      </c>
      <c r="C37" s="31" t="n">
        <v>1807.67</v>
      </c>
      <c r="D37" s="31" t="n">
        <f aca="false">AVERAGE(A37:C37)</f>
        <v>1336</v>
      </c>
      <c r="E37" s="31" t="n">
        <f aca="false">AVERAGE(B37:D37)</f>
        <v>1770.33333333333</v>
      </c>
      <c r="F37" s="19"/>
      <c r="G37" s="30" t="n">
        <v>1744.33</v>
      </c>
      <c r="H37" s="19"/>
      <c r="I37" s="8" t="n">
        <f aca="false">AVERAGE(B37:H37)</f>
        <v>1765.13266666667</v>
      </c>
      <c r="K37" s="7" t="n">
        <f aca="false">QUARTILE(B37:H37,0)</f>
        <v>1336</v>
      </c>
      <c r="L37" s="7" t="n">
        <f aca="false">QUARTILE(B37:H37,1)</f>
        <v>1744.33</v>
      </c>
      <c r="M37" s="7" t="n">
        <f aca="false">QUARTILE(B37:H37,2)</f>
        <v>1770.33333333333</v>
      </c>
      <c r="N37" s="7" t="n">
        <f aca="false">QUARTILE(B37:H37,3)</f>
        <v>1807.67</v>
      </c>
      <c r="O37" s="7" t="n">
        <f aca="false">QUARTILE(B37:H37,4)</f>
        <v>2167.33</v>
      </c>
      <c r="Q37" s="30"/>
    </row>
    <row r="38" customFormat="false" ht="16.5" hidden="false" customHeight="false" outlineLevel="0" collapsed="false">
      <c r="A38" s="5" t="n">
        <f aca="false">A37+1</f>
        <v>34</v>
      </c>
      <c r="B38" s="32" t="n">
        <v>2274.67</v>
      </c>
      <c r="C38" s="31" t="n">
        <v>1895</v>
      </c>
      <c r="D38" s="31" t="n">
        <f aca="false">AVERAGE(A38:C38)</f>
        <v>1401.22333333333</v>
      </c>
      <c r="E38" s="31" t="n">
        <f aca="false">AVERAGE(B38:D38)</f>
        <v>1856.96444444444</v>
      </c>
      <c r="F38" s="19"/>
      <c r="G38" s="30" t="n">
        <v>1788.33</v>
      </c>
      <c r="H38" s="19"/>
      <c r="I38" s="8" t="n">
        <f aca="false">AVERAGE(B38:H38)</f>
        <v>1843.23755555556</v>
      </c>
      <c r="K38" s="7" t="n">
        <f aca="false">QUARTILE(B38:H38,0)</f>
        <v>1401.22333333333</v>
      </c>
      <c r="L38" s="7" t="n">
        <f aca="false">QUARTILE(B38:H38,1)</f>
        <v>1788.33</v>
      </c>
      <c r="M38" s="7" t="n">
        <f aca="false">QUARTILE(B38:H38,2)</f>
        <v>1856.96444444444</v>
      </c>
      <c r="N38" s="7" t="n">
        <f aca="false">QUARTILE(B38:H38,3)</f>
        <v>1895</v>
      </c>
      <c r="O38" s="7" t="n">
        <f aca="false">QUARTILE(B38:H38,4)</f>
        <v>2274.67</v>
      </c>
      <c r="Q38" s="30"/>
    </row>
    <row r="39" customFormat="false" ht="16.5" hidden="false" customHeight="false" outlineLevel="0" collapsed="false">
      <c r="A39" s="5" t="n">
        <f aca="false">A38+1</f>
        <v>35</v>
      </c>
      <c r="B39" s="32" t="n">
        <v>2391.33</v>
      </c>
      <c r="C39" s="31" t="n">
        <v>1947.67</v>
      </c>
      <c r="D39" s="31" t="n">
        <f aca="false">AVERAGE(A39:C39)</f>
        <v>1458</v>
      </c>
      <c r="E39" s="31" t="n">
        <f aca="false">AVERAGE(B39:D39)</f>
        <v>1932.33333333333</v>
      </c>
      <c r="F39" s="19"/>
      <c r="G39" s="30" t="n">
        <v>1844</v>
      </c>
      <c r="H39" s="19"/>
      <c r="I39" s="8" t="n">
        <f aca="false">AVERAGE(B39:H39)</f>
        <v>1914.66666666667</v>
      </c>
      <c r="K39" s="7" t="n">
        <f aca="false">QUARTILE(B39:H39,0)</f>
        <v>1458</v>
      </c>
      <c r="L39" s="7" t="n">
        <f aca="false">QUARTILE(B39:H39,1)</f>
        <v>1844</v>
      </c>
      <c r="M39" s="7" t="n">
        <f aca="false">QUARTILE(B39:H39,2)</f>
        <v>1932.33333333333</v>
      </c>
      <c r="N39" s="7" t="n">
        <f aca="false">QUARTILE(B39:H39,3)</f>
        <v>1947.67</v>
      </c>
      <c r="O39" s="7" t="n">
        <f aca="false">QUARTILE(B39:H39,4)</f>
        <v>2391.33</v>
      </c>
      <c r="Q39" s="30"/>
    </row>
    <row r="40" customFormat="false" ht="16.5" hidden="false" customHeight="false" outlineLevel="0" collapsed="false">
      <c r="A40" s="5" t="n">
        <f aca="false">A39+1</f>
        <v>36</v>
      </c>
      <c r="B40" s="32" t="n">
        <v>2543</v>
      </c>
      <c r="C40" s="31" t="n">
        <v>2034.67</v>
      </c>
      <c r="D40" s="31" t="n">
        <f aca="false">AVERAGE(A40:C40)</f>
        <v>1537.89</v>
      </c>
      <c r="E40" s="31" t="n">
        <f aca="false">AVERAGE(B40:D40)</f>
        <v>2038.52</v>
      </c>
      <c r="F40" s="18"/>
      <c r="G40" s="30" t="n">
        <v>1948</v>
      </c>
      <c r="H40" s="19"/>
      <c r="I40" s="8" t="n">
        <f aca="false">AVERAGE(B40:H40)</f>
        <v>2020.416</v>
      </c>
      <c r="K40" s="7" t="n">
        <f aca="false">QUARTILE(B40:H40,0)</f>
        <v>1537.89</v>
      </c>
      <c r="L40" s="7" t="n">
        <f aca="false">QUARTILE(B40:H40,1)</f>
        <v>1948</v>
      </c>
      <c r="M40" s="7" t="n">
        <f aca="false">QUARTILE(B40:H40,2)</f>
        <v>2034.67</v>
      </c>
      <c r="N40" s="7" t="n">
        <f aca="false">QUARTILE(B40:H40,3)</f>
        <v>2038.52</v>
      </c>
      <c r="O40" s="7" t="n">
        <f aca="false">QUARTILE(B40:H40,4)</f>
        <v>2543</v>
      </c>
      <c r="Q40" s="30"/>
    </row>
    <row r="41" customFormat="false" ht="16.5" hidden="false" customHeight="false" outlineLevel="0" collapsed="false">
      <c r="A41" s="5" t="n">
        <f aca="false">A40+1</f>
        <v>37</v>
      </c>
      <c r="B41" s="32" t="n">
        <v>2602</v>
      </c>
      <c r="C41" s="31" t="n">
        <v>2115.33</v>
      </c>
      <c r="D41" s="31" t="n">
        <f aca="false">AVERAGE(A41:C41)</f>
        <v>1584.77666666667</v>
      </c>
      <c r="E41" s="31" t="n">
        <f aca="false">AVERAGE(B41:D41)</f>
        <v>2100.70222222222</v>
      </c>
      <c r="F41" s="19"/>
      <c r="G41" s="30" t="n">
        <v>2065.67</v>
      </c>
      <c r="H41" s="19"/>
      <c r="I41" s="8" t="n">
        <f aca="false">AVERAGE(B41:H41)</f>
        <v>2093.69577777778</v>
      </c>
      <c r="K41" s="7" t="n">
        <f aca="false">QUARTILE(B41:H41,0)</f>
        <v>1584.77666666667</v>
      </c>
      <c r="L41" s="7" t="n">
        <f aca="false">QUARTILE(B41:H41,1)</f>
        <v>2065.67</v>
      </c>
      <c r="M41" s="7" t="n">
        <f aca="false">QUARTILE(B41:H41,2)</f>
        <v>2100.70222222222</v>
      </c>
      <c r="N41" s="7" t="n">
        <f aca="false">QUARTILE(B41:H41,3)</f>
        <v>2115.33</v>
      </c>
      <c r="O41" s="7" t="n">
        <f aca="false">QUARTILE(B41:H41,4)</f>
        <v>2602</v>
      </c>
      <c r="Q41" s="30"/>
    </row>
    <row r="42" customFormat="false" ht="16.5" hidden="false" customHeight="false" outlineLevel="0" collapsed="false">
      <c r="A42" s="5" t="n">
        <f aca="false">A41+1</f>
        <v>38</v>
      </c>
      <c r="B42" s="32" t="n">
        <v>2619.33</v>
      </c>
      <c r="C42" s="31" t="n">
        <v>2213</v>
      </c>
      <c r="D42" s="31" t="n">
        <f aca="false">AVERAGE(A42:C42)</f>
        <v>1623.44333333333</v>
      </c>
      <c r="E42" s="31" t="n">
        <f aca="false">AVERAGE(B42:D42)</f>
        <v>2151.92444444444</v>
      </c>
      <c r="F42" s="19"/>
      <c r="G42" s="30" t="n">
        <v>2150</v>
      </c>
      <c r="H42" s="19"/>
      <c r="I42" s="8" t="n">
        <f aca="false">AVERAGE(B42:H42)</f>
        <v>2151.53955555556</v>
      </c>
      <c r="K42" s="7" t="n">
        <f aca="false">QUARTILE(B42:H42,0)</f>
        <v>1623.44333333333</v>
      </c>
      <c r="L42" s="7" t="n">
        <f aca="false">QUARTILE(B42:H42,1)</f>
        <v>2150</v>
      </c>
      <c r="M42" s="7" t="n">
        <f aca="false">QUARTILE(B42:H42,2)</f>
        <v>2151.92444444444</v>
      </c>
      <c r="N42" s="7" t="n">
        <f aca="false">QUARTILE(B42:H42,3)</f>
        <v>2213</v>
      </c>
      <c r="O42" s="7" t="n">
        <f aca="false">QUARTILE(B42:H42,4)</f>
        <v>2619.33</v>
      </c>
      <c r="Q42" s="30"/>
    </row>
    <row r="43" customFormat="false" ht="16.5" hidden="false" customHeight="false" outlineLevel="0" collapsed="false">
      <c r="A43" s="5" t="n">
        <f aca="false">A42+1</f>
        <v>39</v>
      </c>
      <c r="B43" s="32" t="n">
        <v>2709.33</v>
      </c>
      <c r="C43" s="31" t="n">
        <v>2207.67</v>
      </c>
      <c r="D43" s="31" t="n">
        <f aca="false">AVERAGE(A43:C43)</f>
        <v>1652</v>
      </c>
      <c r="E43" s="31" t="n">
        <f aca="false">AVERAGE(B43:D43)</f>
        <v>2189.66666666667</v>
      </c>
      <c r="F43" s="19"/>
      <c r="G43" s="30" t="n">
        <v>2213</v>
      </c>
      <c r="H43" s="19"/>
      <c r="I43" s="8" t="n">
        <f aca="false">AVERAGE(B43:H43)</f>
        <v>2194.33333333333</v>
      </c>
      <c r="K43" s="7" t="n">
        <f aca="false">QUARTILE(B43:H43,0)</f>
        <v>1652</v>
      </c>
      <c r="L43" s="7" t="n">
        <f aca="false">QUARTILE(B43:H43,1)</f>
        <v>2189.66666666667</v>
      </c>
      <c r="M43" s="7" t="n">
        <f aca="false">QUARTILE(B43:H43,2)</f>
        <v>2207.67</v>
      </c>
      <c r="N43" s="7" t="n">
        <f aca="false">QUARTILE(B43:H43,3)</f>
        <v>2213</v>
      </c>
      <c r="O43" s="7" t="n">
        <f aca="false">QUARTILE(B43:H43,4)</f>
        <v>2709.33</v>
      </c>
      <c r="Q43" s="30"/>
    </row>
    <row r="44" customFormat="false" ht="16.5" hidden="false" customHeight="false" outlineLevel="0" collapsed="false">
      <c r="A44" s="5" t="n">
        <f aca="false">A43+1</f>
        <v>40</v>
      </c>
      <c r="B44" s="32" t="n">
        <v>2797.67</v>
      </c>
      <c r="C44" s="31" t="n">
        <v>2273.67</v>
      </c>
      <c r="D44" s="31" t="n">
        <f aca="false">AVERAGE(A44:C44)</f>
        <v>1703.78</v>
      </c>
      <c r="E44" s="31" t="n">
        <f aca="false">AVERAGE(B44:D44)</f>
        <v>2258.37333333333</v>
      </c>
      <c r="F44" s="19"/>
      <c r="G44" s="30" t="n">
        <v>2273</v>
      </c>
      <c r="H44" s="19"/>
      <c r="I44" s="8" t="n">
        <f aca="false">AVERAGE(B44:H44)</f>
        <v>2261.29866666667</v>
      </c>
      <c r="K44" s="7" t="n">
        <f aca="false">QUARTILE(B44:H44,0)</f>
        <v>1703.78</v>
      </c>
      <c r="L44" s="7" t="n">
        <f aca="false">QUARTILE(B44:H44,1)</f>
        <v>2258.37333333333</v>
      </c>
      <c r="M44" s="7" t="n">
        <f aca="false">QUARTILE(B44:H44,2)</f>
        <v>2273</v>
      </c>
      <c r="N44" s="7" t="n">
        <f aca="false">QUARTILE(B44:H44,3)</f>
        <v>2273.67</v>
      </c>
      <c r="O44" s="7" t="n">
        <f aca="false">QUARTILE(B44:H44,4)</f>
        <v>2797.67</v>
      </c>
      <c r="Q44" s="30"/>
    </row>
    <row r="45" customFormat="false" ht="16.5" hidden="false" customHeight="false" outlineLevel="0" collapsed="false">
      <c r="A45" s="5" t="n">
        <f aca="false">A44+1</f>
        <v>41</v>
      </c>
      <c r="B45" s="32" t="n">
        <v>2906.33</v>
      </c>
      <c r="C45" s="31" t="n">
        <v>2343</v>
      </c>
      <c r="D45" s="31" t="n">
        <f aca="false">AVERAGE(A45:C45)</f>
        <v>1763.44333333333</v>
      </c>
      <c r="E45" s="31" t="n">
        <f aca="false">AVERAGE(B45:D45)</f>
        <v>2337.59111111111</v>
      </c>
      <c r="F45" s="19"/>
      <c r="G45" s="30" t="n">
        <v>2334</v>
      </c>
      <c r="H45" s="19"/>
      <c r="I45" s="8" t="n">
        <f aca="false">AVERAGE(B45:H45)</f>
        <v>2336.87288888889</v>
      </c>
      <c r="K45" s="7" t="n">
        <f aca="false">QUARTILE(B45:H45,0)</f>
        <v>1763.44333333333</v>
      </c>
      <c r="L45" s="7" t="n">
        <f aca="false">QUARTILE(B45:H45,1)</f>
        <v>2334</v>
      </c>
      <c r="M45" s="7" t="n">
        <f aca="false">QUARTILE(B45:H45,2)</f>
        <v>2337.59111111111</v>
      </c>
      <c r="N45" s="7" t="n">
        <f aca="false">QUARTILE(B45:H45,3)</f>
        <v>2343</v>
      </c>
      <c r="O45" s="7" t="n">
        <f aca="false">QUARTILE(B45:H45,4)</f>
        <v>2906.33</v>
      </c>
      <c r="Q45" s="30"/>
    </row>
    <row r="46" customFormat="false" ht="16.5" hidden="false" customHeight="false" outlineLevel="0" collapsed="false">
      <c r="A46" s="5" t="n">
        <f aca="false">A45+1</f>
        <v>42</v>
      </c>
      <c r="B46" s="32" t="n">
        <v>2946</v>
      </c>
      <c r="C46" s="31" t="n">
        <v>2550</v>
      </c>
      <c r="D46" s="31" t="n">
        <f aca="false">AVERAGE(A46:C46)</f>
        <v>1846</v>
      </c>
      <c r="E46" s="31" t="n">
        <f aca="false">AVERAGE(B46:D46)</f>
        <v>2447.33333333333</v>
      </c>
      <c r="F46" s="19"/>
      <c r="G46" s="30" t="n">
        <v>2437</v>
      </c>
      <c r="H46" s="19"/>
      <c r="I46" s="8" t="n">
        <f aca="false">AVERAGE(B46:H46)</f>
        <v>2445.26666666667</v>
      </c>
      <c r="K46" s="7" t="n">
        <f aca="false">QUARTILE(B46:H46,0)</f>
        <v>1846</v>
      </c>
      <c r="L46" s="7" t="n">
        <f aca="false">QUARTILE(B46:H46,1)</f>
        <v>2437</v>
      </c>
      <c r="M46" s="7" t="n">
        <f aca="false">QUARTILE(B46:H46,2)</f>
        <v>2447.33333333333</v>
      </c>
      <c r="N46" s="7" t="n">
        <f aca="false">QUARTILE(B46:H46,3)</f>
        <v>2550</v>
      </c>
      <c r="O46" s="7" t="n">
        <f aca="false">QUARTILE(B46:H46,4)</f>
        <v>2946</v>
      </c>
      <c r="Q46" s="30"/>
    </row>
    <row r="47" customFormat="false" ht="16.5" hidden="false" customHeight="false" outlineLevel="0" collapsed="false">
      <c r="A47" s="5" t="n">
        <f aca="false">A46+1</f>
        <v>43</v>
      </c>
      <c r="B47" s="32" t="n">
        <v>3053</v>
      </c>
      <c r="C47" s="31" t="n">
        <v>2437.33</v>
      </c>
      <c r="D47" s="31" t="n">
        <f aca="false">AVERAGE(A47:C47)</f>
        <v>1844.44333333333</v>
      </c>
      <c r="E47" s="31" t="n">
        <f aca="false">AVERAGE(B47:D47)</f>
        <v>2444.92444444444</v>
      </c>
      <c r="F47" s="19"/>
      <c r="G47" s="30" t="n">
        <v>2583</v>
      </c>
      <c r="H47" s="19"/>
      <c r="I47" s="8" t="n">
        <f aca="false">AVERAGE(B47:H47)</f>
        <v>2472.53955555556</v>
      </c>
      <c r="K47" s="7" t="n">
        <f aca="false">QUARTILE(B47:H47,0)</f>
        <v>1844.44333333333</v>
      </c>
      <c r="L47" s="7" t="n">
        <f aca="false">QUARTILE(B47:H47,1)</f>
        <v>2437.33</v>
      </c>
      <c r="M47" s="7" t="n">
        <f aca="false">QUARTILE(B47:H47,2)</f>
        <v>2444.92444444444</v>
      </c>
      <c r="N47" s="7" t="n">
        <f aca="false">QUARTILE(B47:H47,3)</f>
        <v>2583</v>
      </c>
      <c r="O47" s="7" t="n">
        <f aca="false">QUARTILE(B47:H47,4)</f>
        <v>3053</v>
      </c>
      <c r="Q47" s="30"/>
    </row>
    <row r="48" customFormat="false" ht="16.5" hidden="false" customHeight="false" outlineLevel="0" collapsed="false">
      <c r="A48" s="5" t="n">
        <f aca="false">A47+1</f>
        <v>44</v>
      </c>
      <c r="B48" s="32" t="n">
        <v>3125.67</v>
      </c>
      <c r="C48" s="31" t="n">
        <v>2524.33</v>
      </c>
      <c r="D48" s="31" t="n">
        <f aca="false">AVERAGE(A48:C48)</f>
        <v>1898</v>
      </c>
      <c r="E48" s="31" t="n">
        <f aca="false">AVERAGE(B48:D48)</f>
        <v>2516</v>
      </c>
      <c r="F48" s="19"/>
      <c r="G48" s="30" t="n">
        <v>3008.33</v>
      </c>
      <c r="H48" s="19"/>
      <c r="I48" s="8" t="n">
        <f aca="false">AVERAGE(B48:H48)</f>
        <v>2614.466</v>
      </c>
      <c r="K48" s="7" t="n">
        <f aca="false">QUARTILE(B48:H48,0)</f>
        <v>1898</v>
      </c>
      <c r="L48" s="7" t="n">
        <f aca="false">QUARTILE(B48:H48,1)</f>
        <v>2516</v>
      </c>
      <c r="M48" s="7" t="n">
        <f aca="false">QUARTILE(B48:H48,2)</f>
        <v>2524.33</v>
      </c>
      <c r="N48" s="7" t="n">
        <f aca="false">QUARTILE(B48:H48,3)</f>
        <v>3008.33</v>
      </c>
      <c r="O48" s="7" t="n">
        <f aca="false">QUARTILE(B48:H48,4)</f>
        <v>3125.67</v>
      </c>
      <c r="Q48" s="30"/>
    </row>
    <row r="49" customFormat="false" ht="16.5" hidden="false" customHeight="false" outlineLevel="0" collapsed="false">
      <c r="A49" s="5" t="n">
        <f aca="false">A48+1</f>
        <v>45</v>
      </c>
      <c r="B49" s="32" t="n">
        <v>3227</v>
      </c>
      <c r="C49" s="31" t="n">
        <v>2691.33</v>
      </c>
      <c r="D49" s="31" t="n">
        <f aca="false">AVERAGE(A49:C49)</f>
        <v>1987.77666666667</v>
      </c>
      <c r="E49" s="31" t="n">
        <f aca="false">AVERAGE(B49:D49)</f>
        <v>2635.36888888889</v>
      </c>
      <c r="F49" s="19"/>
      <c r="H49" s="19"/>
      <c r="I49" s="8" t="n">
        <f aca="false">AVERAGE(B49:H49)</f>
        <v>2635.36888888889</v>
      </c>
      <c r="K49" s="7" t="n">
        <f aca="false">QUARTILE(B49:H49,0)</f>
        <v>1987.77666666667</v>
      </c>
      <c r="L49" s="7" t="n">
        <f aca="false">QUARTILE(B49:H49,1)</f>
        <v>2473.47083333333</v>
      </c>
      <c r="M49" s="7" t="n">
        <f aca="false">QUARTILE(B49:H49,2)</f>
        <v>2663.34944444444</v>
      </c>
      <c r="N49" s="7" t="n">
        <f aca="false">QUARTILE(B49:H49,3)</f>
        <v>2825.2475</v>
      </c>
      <c r="O49" s="7" t="n">
        <f aca="false">QUARTILE(B49:H49,4)</f>
        <v>3227</v>
      </c>
      <c r="Q49" s="30"/>
    </row>
    <row r="50" customFormat="false" ht="16.5" hidden="false" customHeight="false" outlineLevel="0" collapsed="false">
      <c r="A50" s="5" t="n">
        <f aca="false">A49+1</f>
        <v>46</v>
      </c>
      <c r="B50" s="32" t="n">
        <v>3223.67</v>
      </c>
      <c r="C50" s="31" t="n">
        <v>2782</v>
      </c>
      <c r="D50" s="31" t="n">
        <f aca="false">AVERAGE(A50:C50)</f>
        <v>2017.22333333333</v>
      </c>
      <c r="E50" s="31" t="n">
        <f aca="false">AVERAGE(B50:D50)</f>
        <v>2674.29777777778</v>
      </c>
      <c r="F50" s="19"/>
      <c r="G50" s="30" t="n">
        <v>3043</v>
      </c>
      <c r="H50" s="19"/>
      <c r="I50" s="8" t="n">
        <f aca="false">AVERAGE(B50:H50)</f>
        <v>2748.03822222222</v>
      </c>
      <c r="K50" s="7" t="n">
        <f aca="false">QUARTILE(B50:H50,0)</f>
        <v>2017.22333333333</v>
      </c>
      <c r="L50" s="7" t="n">
        <f aca="false">QUARTILE(B50:H50,1)</f>
        <v>2674.29777777778</v>
      </c>
      <c r="M50" s="7" t="n">
        <f aca="false">QUARTILE(B50:H50,2)</f>
        <v>2782</v>
      </c>
      <c r="N50" s="7" t="n">
        <f aca="false">QUARTILE(B50:H50,3)</f>
        <v>3043</v>
      </c>
      <c r="O50" s="7" t="n">
        <f aca="false">QUARTILE(B50:H50,4)</f>
        <v>3223.67</v>
      </c>
      <c r="Q50" s="30"/>
    </row>
    <row r="51" customFormat="false" ht="16.5" hidden="false" customHeight="false" outlineLevel="0" collapsed="false">
      <c r="A51" s="5" t="n">
        <f aca="false">A50+1</f>
        <v>47</v>
      </c>
      <c r="B51" s="32" t="n">
        <v>3298.33</v>
      </c>
      <c r="C51" s="31" t="n">
        <v>2882</v>
      </c>
      <c r="D51" s="31" t="n">
        <f aca="false">AVERAGE(A51:C51)</f>
        <v>2075.77666666667</v>
      </c>
      <c r="E51" s="31" t="n">
        <f aca="false">AVERAGE(B51:D51)</f>
        <v>2752.03555555556</v>
      </c>
      <c r="F51" s="19"/>
      <c r="G51" s="30" t="n">
        <v>3055.33</v>
      </c>
      <c r="H51" s="19"/>
      <c r="I51" s="8" t="n">
        <f aca="false">AVERAGE(B51:H51)</f>
        <v>2812.69444444444</v>
      </c>
      <c r="K51" s="7" t="n">
        <f aca="false">QUARTILE(B51:H51,0)</f>
        <v>2075.77666666667</v>
      </c>
      <c r="L51" s="7" t="n">
        <f aca="false">QUARTILE(B51:H51,1)</f>
        <v>2752.03555555556</v>
      </c>
      <c r="M51" s="7" t="n">
        <f aca="false">QUARTILE(B51:H51,2)</f>
        <v>2882</v>
      </c>
      <c r="N51" s="7" t="n">
        <f aca="false">QUARTILE(B51:H51,3)</f>
        <v>3055.33</v>
      </c>
      <c r="O51" s="7" t="n">
        <f aca="false">QUARTILE(B51:H51,4)</f>
        <v>3298.33</v>
      </c>
      <c r="Q51" s="30"/>
    </row>
    <row r="52" customFormat="false" ht="16.5" hidden="false" customHeight="false" outlineLevel="0" collapsed="false">
      <c r="A52" s="5" t="n">
        <f aca="false">A51+1</f>
        <v>48</v>
      </c>
      <c r="B52" s="32" t="n">
        <v>3459.33</v>
      </c>
      <c r="C52" s="31" t="n">
        <v>3014.67</v>
      </c>
      <c r="D52" s="31" t="n">
        <f aca="false">AVERAGE(A52:C52)</f>
        <v>2174</v>
      </c>
      <c r="E52" s="31" t="n">
        <f aca="false">AVERAGE(B52:D52)</f>
        <v>2882.66666666667</v>
      </c>
      <c r="F52" s="19"/>
      <c r="G52" s="30" t="n">
        <v>3085.67</v>
      </c>
      <c r="H52" s="19"/>
      <c r="I52" s="8" t="n">
        <f aca="false">AVERAGE(B52:H52)</f>
        <v>2923.26733333333</v>
      </c>
      <c r="K52" s="7" t="n">
        <f aca="false">QUARTILE(B52:H52,0)</f>
        <v>2174</v>
      </c>
      <c r="L52" s="7" t="n">
        <f aca="false">QUARTILE(B52:H52,1)</f>
        <v>2882.66666666667</v>
      </c>
      <c r="M52" s="7" t="n">
        <f aca="false">QUARTILE(B52:H52,2)</f>
        <v>3014.67</v>
      </c>
      <c r="N52" s="7" t="n">
        <f aca="false">QUARTILE(B52:H52,3)</f>
        <v>3085.67</v>
      </c>
      <c r="O52" s="7" t="n">
        <f aca="false">QUARTILE(B52:H52,4)</f>
        <v>3459.33</v>
      </c>
      <c r="Q52" s="30"/>
    </row>
    <row r="53" customFormat="false" ht="16.5" hidden="false" customHeight="false" outlineLevel="0" collapsed="false">
      <c r="A53" s="5" t="n">
        <f aca="false">A52+1</f>
        <v>49</v>
      </c>
      <c r="B53" s="32" t="n">
        <v>3561.33</v>
      </c>
      <c r="C53" s="31" t="n">
        <v>3125</v>
      </c>
      <c r="D53" s="31" t="n">
        <f aca="false">AVERAGE(A53:C53)</f>
        <v>2245.11</v>
      </c>
      <c r="E53" s="31" t="n">
        <f aca="false">AVERAGE(B53:D53)</f>
        <v>2977.14666666667</v>
      </c>
      <c r="F53" s="19"/>
      <c r="G53" s="30" t="n">
        <v>3166.67</v>
      </c>
      <c r="H53" s="19"/>
      <c r="I53" s="8" t="n">
        <f aca="false">AVERAGE(B53:H53)</f>
        <v>3015.05133333333</v>
      </c>
      <c r="K53" s="7" t="n">
        <f aca="false">QUARTILE(B53:H53,0)</f>
        <v>2245.11</v>
      </c>
      <c r="L53" s="7" t="n">
        <f aca="false">QUARTILE(B53:H53,1)</f>
        <v>2977.14666666667</v>
      </c>
      <c r="M53" s="7" t="n">
        <f aca="false">QUARTILE(B53:H53,2)</f>
        <v>3125</v>
      </c>
      <c r="N53" s="7" t="n">
        <f aca="false">QUARTILE(B53:H53,3)</f>
        <v>3166.67</v>
      </c>
      <c r="O53" s="7" t="n">
        <f aca="false">QUARTILE(B53:H53,4)</f>
        <v>3561.33</v>
      </c>
      <c r="Q53" s="30"/>
    </row>
    <row r="54" customFormat="false" ht="16.5" hidden="false" customHeight="false" outlineLevel="0" collapsed="false">
      <c r="A54" s="12" t="n">
        <f aca="false">A53+1</f>
        <v>50</v>
      </c>
      <c r="B54" s="33" t="n">
        <v>3645.67</v>
      </c>
      <c r="C54" s="34" t="n">
        <v>3236.33</v>
      </c>
      <c r="D54" s="34" t="n">
        <f aca="false">AVERAGE(A54:C54)</f>
        <v>2310.66666666667</v>
      </c>
      <c r="E54" s="34" t="n">
        <f aca="false">AVERAGE(B54:D54)</f>
        <v>3064.22222222222</v>
      </c>
      <c r="F54" s="21"/>
      <c r="G54" s="35" t="n">
        <v>3164.33</v>
      </c>
      <c r="H54" s="21"/>
      <c r="I54" s="15" t="n">
        <f aca="false">AVERAGE(B54:H54)</f>
        <v>3084.24377777778</v>
      </c>
      <c r="K54" s="22" t="n">
        <f aca="false">QUARTILE(B54:H54,0)</f>
        <v>2310.66666666667</v>
      </c>
      <c r="L54" s="22" t="n">
        <f aca="false">QUARTILE(B54:H54,1)</f>
        <v>3064.22222222222</v>
      </c>
      <c r="M54" s="22" t="n">
        <f aca="false">QUARTILE(B54:H54,2)</f>
        <v>3164.33</v>
      </c>
      <c r="N54" s="22" t="n">
        <f aca="false">QUARTILE(B54:H54,3)</f>
        <v>3236.33</v>
      </c>
      <c r="O54" s="22" t="n">
        <f aca="false">QUARTILE(B54:H54,4)</f>
        <v>3645.67</v>
      </c>
      <c r="Q54" s="35"/>
    </row>
    <row r="57" customFormat="false" ht="15.75" hidden="false" customHeight="false" outlineLevel="0" collapsed="false">
      <c r="A57" s="36" t="s">
        <v>30</v>
      </c>
      <c r="B57" s="36"/>
    </row>
    <row r="58" customFormat="false" ht="15.75" hidden="false" customHeight="false" outlineLevel="0" collapsed="false">
      <c r="A58" s="37" t="s">
        <v>31</v>
      </c>
      <c r="B58" s="37" t="s">
        <v>32</v>
      </c>
    </row>
    <row r="59" customFormat="false" ht="15.75" hidden="false" customHeight="false" outlineLevel="0" collapsed="false">
      <c r="A59" s="9" t="s">
        <v>33</v>
      </c>
      <c r="B59" s="30" t="n">
        <v>3650.67</v>
      </c>
    </row>
  </sheetData>
  <mergeCells count="3">
    <mergeCell ref="A3:I3"/>
    <mergeCell ref="K3:O3"/>
    <mergeCell ref="A57:B5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Y54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selection pane="topLeft" activeCell="A1" activeCellId="1" sqref="C35:C54 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3" customFormat="false" ht="15.75" hidden="false" customHeight="false" outlineLevel="0" collapsed="false">
      <c r="B3" s="1" t="s">
        <v>34</v>
      </c>
      <c r="C3" s="1"/>
      <c r="D3" s="1"/>
      <c r="E3" s="1"/>
      <c r="F3" s="1"/>
      <c r="G3" s="1"/>
      <c r="H3" s="1"/>
      <c r="I3" s="1"/>
      <c r="J3" s="1"/>
      <c r="L3" s="1" t="s">
        <v>35</v>
      </c>
      <c r="M3" s="1"/>
      <c r="N3" s="1"/>
      <c r="O3" s="1"/>
      <c r="P3" s="1"/>
      <c r="R3" s="1" t="s">
        <v>36</v>
      </c>
      <c r="S3" s="1"/>
      <c r="T3" s="1"/>
      <c r="U3" s="1"/>
      <c r="V3" s="1"/>
      <c r="W3" s="1"/>
      <c r="X3" s="1"/>
      <c r="Y3" s="1"/>
    </row>
    <row r="4" customFormat="false" ht="16.5" hidden="false" customHeight="false" outlineLevel="0" collapsed="false">
      <c r="B4" s="2" t="s">
        <v>1</v>
      </c>
      <c r="C4" s="16" t="s">
        <v>10</v>
      </c>
      <c r="D4" s="16" t="s">
        <v>11</v>
      </c>
      <c r="E4" s="16" t="s">
        <v>12</v>
      </c>
      <c r="F4" s="16" t="s">
        <v>13</v>
      </c>
      <c r="G4" s="16" t="s">
        <v>14</v>
      </c>
      <c r="H4" s="16" t="s">
        <v>15</v>
      </c>
      <c r="I4" s="16" t="s">
        <v>16</v>
      </c>
      <c r="J4" s="4" t="s">
        <v>7</v>
      </c>
      <c r="L4" s="3" t="s">
        <v>27</v>
      </c>
      <c r="M4" s="3" t="s">
        <v>18</v>
      </c>
      <c r="N4" s="3" t="s">
        <v>19</v>
      </c>
      <c r="O4" s="3" t="s">
        <v>20</v>
      </c>
      <c r="P4" s="3" t="s">
        <v>21</v>
      </c>
      <c r="R4" s="3" t="s">
        <v>10</v>
      </c>
      <c r="S4" s="3" t="s">
        <v>11</v>
      </c>
      <c r="T4" s="3" t="s">
        <v>12</v>
      </c>
      <c r="U4" s="3" t="s">
        <v>13</v>
      </c>
      <c r="V4" s="3" t="s">
        <v>14</v>
      </c>
      <c r="W4" s="3" t="s">
        <v>15</v>
      </c>
      <c r="X4" s="3" t="s">
        <v>16</v>
      </c>
      <c r="Y4" s="4" t="s">
        <v>7</v>
      </c>
    </row>
    <row r="5" customFormat="false" ht="16.5" hidden="false" customHeight="false" outlineLevel="0" collapsed="false">
      <c r="B5" s="5" t="n">
        <f aca="false">1</f>
        <v>1</v>
      </c>
      <c r="C5" s="18" t="n">
        <v>29</v>
      </c>
      <c r="D5" s="29" t="n">
        <f aca="false">AVERAGE(A5:C5)</f>
        <v>15</v>
      </c>
      <c r="E5" s="29" t="n">
        <f aca="false">AVERAGE(B5:D5)</f>
        <v>15</v>
      </c>
      <c r="F5" s="29" t="n">
        <f aca="false">AVERAGE(C5:E5)</f>
        <v>19.6666666666667</v>
      </c>
      <c r="G5" s="19"/>
      <c r="H5" s="19" t="n">
        <v>62.25</v>
      </c>
      <c r="I5" s="19"/>
      <c r="J5" s="8" t="n">
        <f aca="false">AVERAGE(D5:I5)</f>
        <v>27.9791666666667</v>
      </c>
      <c r="L5" s="6" t="n">
        <f aca="false">QUARTILE(C5:I5,0)</f>
        <v>15</v>
      </c>
      <c r="M5" s="6" t="n">
        <f aca="false">QUARTILE(C5:I5,1)</f>
        <v>15</v>
      </c>
      <c r="N5" s="6" t="n">
        <f aca="false">QUARTILE(C5:I5,2)</f>
        <v>19.6666666666667</v>
      </c>
      <c r="O5" s="6" t="n">
        <f aca="false">QUARTILE(C5:I5,3)</f>
        <v>29</v>
      </c>
      <c r="P5" s="6" t="n">
        <f aca="false">QUARTILE(C5:I5,4)</f>
        <v>62.25</v>
      </c>
      <c r="R5" s="38" t="n">
        <v>0.3137</v>
      </c>
      <c r="S5" s="39" t="n">
        <v>0.245</v>
      </c>
      <c r="T5" s="22"/>
      <c r="U5" s="22"/>
      <c r="V5" s="22"/>
      <c r="W5" s="39" t="n">
        <v>0.3561</v>
      </c>
      <c r="X5" s="22"/>
      <c r="Y5" s="40" t="n">
        <f aca="false">AVERAGE(R5:X5)</f>
        <v>0.3049333333</v>
      </c>
    </row>
    <row r="6" customFormat="false" ht="16.5" hidden="false" customHeight="false" outlineLevel="0" collapsed="false">
      <c r="B6" s="5" t="n">
        <f aca="false">B5+1</f>
        <v>2</v>
      </c>
      <c r="C6" s="18" t="n">
        <v>936.33</v>
      </c>
      <c r="D6" s="31" t="n">
        <f aca="false">AVERAGE(A6:C6)</f>
        <v>469.165</v>
      </c>
      <c r="E6" s="31" t="n">
        <f aca="false">AVERAGE(B6:D6)</f>
        <v>469.165</v>
      </c>
      <c r="F6" s="31" t="n">
        <f aca="false">AVERAGE(C6:E6)</f>
        <v>624.886666666667</v>
      </c>
      <c r="G6" s="19"/>
      <c r="H6" s="19" t="n">
        <v>79.5</v>
      </c>
      <c r="I6" s="19"/>
      <c r="J6" s="8" t="n">
        <f aca="false">AVERAGE(D6:I6)</f>
        <v>410.679166666667</v>
      </c>
      <c r="L6" s="6" t="n">
        <f aca="false">QUARTILE(C6:I6,0)</f>
        <v>79.5</v>
      </c>
      <c r="M6" s="6" t="n">
        <f aca="false">QUARTILE(C6:I6,1)</f>
        <v>469.165</v>
      </c>
      <c r="N6" s="6" t="n">
        <f aca="false">QUARTILE(C6:I6,2)</f>
        <v>469.165</v>
      </c>
      <c r="O6" s="6" t="n">
        <f aca="false">QUARTILE(C6:I6,3)</f>
        <v>624.886666666667</v>
      </c>
      <c r="P6" s="6" t="n">
        <f aca="false">QUARTILE(C6:I6,4)</f>
        <v>936.33</v>
      </c>
    </row>
    <row r="7" customFormat="false" ht="16.5" hidden="false" customHeight="false" outlineLevel="0" collapsed="false">
      <c r="B7" s="5" t="n">
        <f aca="false">B6+1</f>
        <v>3</v>
      </c>
      <c r="C7" s="18" t="n">
        <v>870.33</v>
      </c>
      <c r="D7" s="31" t="n">
        <f aca="false">AVERAGE(A7:C7)</f>
        <v>436.665</v>
      </c>
      <c r="E7" s="31" t="n">
        <f aca="false">AVERAGE(B7:D7)</f>
        <v>436.665</v>
      </c>
      <c r="F7" s="31" t="n">
        <f aca="false">AVERAGE(C7:E7)</f>
        <v>581.22</v>
      </c>
      <c r="G7" s="19"/>
      <c r="H7" s="19" t="n">
        <v>111.75</v>
      </c>
      <c r="I7" s="19"/>
      <c r="J7" s="8" t="n">
        <f aca="false">AVERAGE(D7:I7)</f>
        <v>391.575</v>
      </c>
      <c r="L7" s="6" t="n">
        <f aca="false">QUARTILE(C7:I7,0)</f>
        <v>111.75</v>
      </c>
      <c r="M7" s="6" t="n">
        <f aca="false">QUARTILE(C7:I7,1)</f>
        <v>436.665</v>
      </c>
      <c r="N7" s="6" t="n">
        <f aca="false">QUARTILE(C7:I7,2)</f>
        <v>436.665</v>
      </c>
      <c r="O7" s="6" t="n">
        <f aca="false">QUARTILE(C7:I7,3)</f>
        <v>581.22</v>
      </c>
      <c r="P7" s="6" t="n">
        <f aca="false">QUARTILE(C7:I7,4)</f>
        <v>870.33</v>
      </c>
    </row>
    <row r="8" customFormat="false" ht="16.5" hidden="false" customHeight="false" outlineLevel="0" collapsed="false">
      <c r="B8" s="5" t="n">
        <f aca="false">B7+1</f>
        <v>4</v>
      </c>
      <c r="C8" s="32" t="n">
        <v>1293.33</v>
      </c>
      <c r="D8" s="31" t="n">
        <f aca="false">AVERAGE(A8:C8)</f>
        <v>648.665</v>
      </c>
      <c r="E8" s="31" t="n">
        <f aca="false">AVERAGE(B8:D8)</f>
        <v>648.665</v>
      </c>
      <c r="F8" s="31" t="n">
        <f aca="false">AVERAGE(C8:E8)</f>
        <v>863.553333333333</v>
      </c>
      <c r="G8" s="19"/>
      <c r="H8" s="19" t="n">
        <v>167.5</v>
      </c>
      <c r="I8" s="19"/>
      <c r="J8" s="8" t="n">
        <f aca="false">AVERAGE(D8:I8)</f>
        <v>582.095833333333</v>
      </c>
      <c r="L8" s="6" t="n">
        <f aca="false">QUARTILE(C8:I8,0)</f>
        <v>167.5</v>
      </c>
      <c r="M8" s="6" t="n">
        <f aca="false">QUARTILE(C8:I8,1)</f>
        <v>648.665</v>
      </c>
      <c r="N8" s="6" t="n">
        <f aca="false">QUARTILE(C8:I8,2)</f>
        <v>648.665</v>
      </c>
      <c r="O8" s="6" t="n">
        <f aca="false">QUARTILE(C8:I8,3)</f>
        <v>863.553333333333</v>
      </c>
      <c r="P8" s="6" t="n">
        <f aca="false">QUARTILE(C8:I8,4)</f>
        <v>1293.33</v>
      </c>
    </row>
    <row r="9" customFormat="false" ht="16.5" hidden="false" customHeight="false" outlineLevel="0" collapsed="false">
      <c r="B9" s="5" t="n">
        <f aca="false">B8+1</f>
        <v>5</v>
      </c>
      <c r="C9" s="32" t="n">
        <v>1032.33</v>
      </c>
      <c r="D9" s="31" t="n">
        <f aca="false">AVERAGE(A9:C9)</f>
        <v>518.665</v>
      </c>
      <c r="E9" s="31" t="n">
        <f aca="false">AVERAGE(B9:D9)</f>
        <v>518.665</v>
      </c>
      <c r="F9" s="31" t="n">
        <f aca="false">AVERAGE(C9:E9)</f>
        <v>689.886666666667</v>
      </c>
      <c r="G9" s="19"/>
      <c r="H9" s="19" t="n">
        <v>184.25</v>
      </c>
      <c r="I9" s="19"/>
      <c r="J9" s="8" t="n">
        <f aca="false">AVERAGE(D9:I9)</f>
        <v>477.866666666667</v>
      </c>
      <c r="L9" s="6" t="n">
        <f aca="false">QUARTILE(C9:I9,0)</f>
        <v>184.25</v>
      </c>
      <c r="M9" s="6" t="n">
        <f aca="false">QUARTILE(C9:I9,1)</f>
        <v>518.665</v>
      </c>
      <c r="N9" s="6" t="n">
        <f aca="false">QUARTILE(C9:I9,2)</f>
        <v>518.665</v>
      </c>
      <c r="O9" s="6" t="n">
        <f aca="false">QUARTILE(C9:I9,3)</f>
        <v>689.886666666667</v>
      </c>
      <c r="P9" s="6" t="n">
        <f aca="false">QUARTILE(C9:I9,4)</f>
        <v>1032.33</v>
      </c>
    </row>
    <row r="10" customFormat="false" ht="16.5" hidden="false" customHeight="false" outlineLevel="0" collapsed="false">
      <c r="B10" s="5" t="n">
        <f aca="false">B9+1</f>
        <v>6</v>
      </c>
      <c r="C10" s="32" t="n">
        <v>1253.67</v>
      </c>
      <c r="D10" s="31" t="n">
        <f aca="false">AVERAGE(A10:C10)</f>
        <v>629.835</v>
      </c>
      <c r="E10" s="31" t="n">
        <f aca="false">AVERAGE(B10:D10)</f>
        <v>629.835</v>
      </c>
      <c r="F10" s="31" t="n">
        <f aca="false">AVERAGE(C10:E10)</f>
        <v>837.78</v>
      </c>
      <c r="G10" s="19"/>
      <c r="H10" s="19" t="n">
        <v>197.25</v>
      </c>
      <c r="I10" s="19"/>
      <c r="J10" s="8" t="n">
        <f aca="false">AVERAGE(D10:I10)</f>
        <v>573.675</v>
      </c>
      <c r="L10" s="6" t="n">
        <f aca="false">QUARTILE(C10:I10,0)</f>
        <v>197.25</v>
      </c>
      <c r="M10" s="6" t="n">
        <f aca="false">QUARTILE(C10:I10,1)</f>
        <v>629.835</v>
      </c>
      <c r="N10" s="6" t="n">
        <f aca="false">QUARTILE(C10:I10,2)</f>
        <v>629.835</v>
      </c>
      <c r="O10" s="6" t="n">
        <f aca="false">QUARTILE(C10:I10,3)</f>
        <v>837.78</v>
      </c>
      <c r="P10" s="6" t="n">
        <f aca="false">QUARTILE(C10:I10,4)</f>
        <v>1253.67</v>
      </c>
    </row>
    <row r="11" customFormat="false" ht="16.5" hidden="false" customHeight="false" outlineLevel="0" collapsed="false">
      <c r="B11" s="5" t="n">
        <f aca="false">B10+1</f>
        <v>7</v>
      </c>
      <c r="C11" s="32" t="n">
        <v>1207.33</v>
      </c>
      <c r="D11" s="31" t="n">
        <f aca="false">AVERAGE(A11:C11)</f>
        <v>607.165</v>
      </c>
      <c r="E11" s="31" t="n">
        <f aca="false">AVERAGE(B11:D11)</f>
        <v>607.165</v>
      </c>
      <c r="F11" s="31" t="n">
        <f aca="false">AVERAGE(C11:E11)</f>
        <v>807.22</v>
      </c>
      <c r="G11" s="19"/>
      <c r="H11" s="19" t="n">
        <v>213</v>
      </c>
      <c r="I11" s="19"/>
      <c r="J11" s="8" t="n">
        <f aca="false">AVERAGE(D11:I11)</f>
        <v>558.6375</v>
      </c>
      <c r="L11" s="6" t="n">
        <f aca="false">QUARTILE(C11:I11,0)</f>
        <v>213</v>
      </c>
      <c r="M11" s="6" t="n">
        <f aca="false">QUARTILE(C11:I11,1)</f>
        <v>607.165</v>
      </c>
      <c r="N11" s="6" t="n">
        <f aca="false">QUARTILE(C11:I11,2)</f>
        <v>607.165</v>
      </c>
      <c r="O11" s="6" t="n">
        <f aca="false">QUARTILE(C11:I11,3)</f>
        <v>807.22</v>
      </c>
      <c r="P11" s="6" t="n">
        <f aca="false">QUARTILE(C11:I11,4)</f>
        <v>1207.33</v>
      </c>
    </row>
    <row r="12" customFormat="false" ht="16.5" hidden="false" customHeight="false" outlineLevel="0" collapsed="false">
      <c r="B12" s="5" t="n">
        <f aca="false">B11+1</f>
        <v>8</v>
      </c>
      <c r="C12" s="32" t="n">
        <v>1170</v>
      </c>
      <c r="D12" s="31" t="n">
        <f aca="false">AVERAGE(A12:C12)</f>
        <v>589</v>
      </c>
      <c r="E12" s="31" t="n">
        <f aca="false">AVERAGE(B12:D12)</f>
        <v>589</v>
      </c>
      <c r="F12" s="31" t="n">
        <f aca="false">AVERAGE(C12:E12)</f>
        <v>782.666666666667</v>
      </c>
      <c r="G12" s="19"/>
      <c r="H12" s="19" t="n">
        <v>245.75</v>
      </c>
      <c r="I12" s="19"/>
      <c r="J12" s="8" t="n">
        <f aca="false">AVERAGE(D12:I12)</f>
        <v>551.604166666667</v>
      </c>
      <c r="L12" s="6" t="n">
        <f aca="false">QUARTILE(C12:I12,0)</f>
        <v>245.75</v>
      </c>
      <c r="M12" s="6" t="n">
        <f aca="false">QUARTILE(C12:I12,1)</f>
        <v>589</v>
      </c>
      <c r="N12" s="6" t="n">
        <f aca="false">QUARTILE(C12:I12,2)</f>
        <v>589</v>
      </c>
      <c r="O12" s="6" t="n">
        <f aca="false">QUARTILE(C12:I12,3)</f>
        <v>782.666666666667</v>
      </c>
      <c r="P12" s="6" t="n">
        <f aca="false">QUARTILE(C12:I12,4)</f>
        <v>1170</v>
      </c>
    </row>
    <row r="13" customFormat="false" ht="16.5" hidden="false" customHeight="false" outlineLevel="0" collapsed="false">
      <c r="B13" s="5" t="n">
        <f aca="false">B12+1</f>
        <v>9</v>
      </c>
      <c r="C13" s="32" t="n">
        <v>1212</v>
      </c>
      <c r="D13" s="31" t="n">
        <f aca="false">AVERAGE(A13:C13)</f>
        <v>610.5</v>
      </c>
      <c r="E13" s="31" t="n">
        <f aca="false">AVERAGE(B13:D13)</f>
        <v>610.5</v>
      </c>
      <c r="F13" s="31" t="n">
        <f aca="false">AVERAGE(C13:E13)</f>
        <v>811</v>
      </c>
      <c r="G13" s="19"/>
      <c r="H13" s="19" t="n">
        <v>263.25</v>
      </c>
      <c r="I13" s="19"/>
      <c r="J13" s="8" t="n">
        <f aca="false">AVERAGE(D13:I13)</f>
        <v>573.8125</v>
      </c>
      <c r="L13" s="6" t="n">
        <f aca="false">QUARTILE(C13:I13,0)</f>
        <v>263.25</v>
      </c>
      <c r="M13" s="6" t="n">
        <f aca="false">QUARTILE(C13:I13,1)</f>
        <v>610.5</v>
      </c>
      <c r="N13" s="6" t="n">
        <f aca="false">QUARTILE(C13:I13,2)</f>
        <v>610.5</v>
      </c>
      <c r="O13" s="6" t="n">
        <f aca="false">QUARTILE(C13:I13,3)</f>
        <v>811</v>
      </c>
      <c r="P13" s="6" t="n">
        <f aca="false">QUARTILE(C13:I13,4)</f>
        <v>1212</v>
      </c>
    </row>
    <row r="14" customFormat="false" ht="16.5" hidden="false" customHeight="false" outlineLevel="0" collapsed="false">
      <c r="B14" s="5" t="n">
        <f aca="false">B13+1</f>
        <v>10</v>
      </c>
      <c r="C14" s="32" t="n">
        <v>1183.33</v>
      </c>
      <c r="D14" s="31" t="n">
        <f aca="false">AVERAGE(A14:C14)</f>
        <v>596.665</v>
      </c>
      <c r="E14" s="31" t="n">
        <f aca="false">AVERAGE(B14:D14)</f>
        <v>596.665</v>
      </c>
      <c r="F14" s="31" t="n">
        <f aca="false">AVERAGE(C14:E14)</f>
        <v>792.22</v>
      </c>
      <c r="G14" s="19"/>
      <c r="H14" s="19" t="n">
        <v>284</v>
      </c>
      <c r="I14" s="19"/>
      <c r="J14" s="8" t="n">
        <f aca="false">AVERAGE(D14:I14)</f>
        <v>567.3875</v>
      </c>
      <c r="L14" s="6" t="n">
        <f aca="false">QUARTILE(C14:I14,0)</f>
        <v>284</v>
      </c>
      <c r="M14" s="6" t="n">
        <f aca="false">QUARTILE(C14:I14,1)</f>
        <v>596.665</v>
      </c>
      <c r="N14" s="6" t="n">
        <f aca="false">QUARTILE(C14:I14,2)</f>
        <v>596.665</v>
      </c>
      <c r="O14" s="6" t="n">
        <f aca="false">QUARTILE(C14:I14,3)</f>
        <v>792.22</v>
      </c>
      <c r="P14" s="6" t="n">
        <f aca="false">QUARTILE(C14:I14,4)</f>
        <v>1183.33</v>
      </c>
    </row>
    <row r="15" customFormat="false" ht="16.5" hidden="false" customHeight="false" outlineLevel="0" collapsed="false">
      <c r="B15" s="5" t="n">
        <f aca="false">B14+1</f>
        <v>11</v>
      </c>
      <c r="C15" s="32" t="n">
        <v>1421</v>
      </c>
      <c r="D15" s="31" t="n">
        <f aca="false">AVERAGE(A15:C15)</f>
        <v>716</v>
      </c>
      <c r="E15" s="31" t="n">
        <f aca="false">AVERAGE(B15:D15)</f>
        <v>716</v>
      </c>
      <c r="F15" s="31" t="n">
        <f aca="false">AVERAGE(C15:E15)</f>
        <v>951</v>
      </c>
      <c r="G15" s="19"/>
      <c r="H15" s="19" t="n">
        <v>294.5</v>
      </c>
      <c r="I15" s="19"/>
      <c r="J15" s="8" t="n">
        <f aca="false">AVERAGE(D15:I15)</f>
        <v>669.375</v>
      </c>
      <c r="L15" s="6" t="n">
        <f aca="false">QUARTILE(C15:I15,0)</f>
        <v>294.5</v>
      </c>
      <c r="M15" s="6" t="n">
        <f aca="false">QUARTILE(C15:I15,1)</f>
        <v>716</v>
      </c>
      <c r="N15" s="6" t="n">
        <f aca="false">QUARTILE(C15:I15,2)</f>
        <v>716</v>
      </c>
      <c r="O15" s="6" t="n">
        <f aca="false">QUARTILE(C15:I15,3)</f>
        <v>951</v>
      </c>
      <c r="P15" s="6" t="n">
        <f aca="false">QUARTILE(C15:I15,4)</f>
        <v>1421</v>
      </c>
    </row>
    <row r="16" customFormat="false" ht="16.5" hidden="false" customHeight="false" outlineLevel="0" collapsed="false">
      <c r="B16" s="5" t="n">
        <f aca="false">B15+1</f>
        <v>12</v>
      </c>
      <c r="C16" s="32" t="n">
        <v>1555.33</v>
      </c>
      <c r="D16" s="31" t="n">
        <f aca="false">AVERAGE(A16:C16)</f>
        <v>783.665</v>
      </c>
      <c r="E16" s="31" t="n">
        <f aca="false">AVERAGE(B16:D16)</f>
        <v>783.665</v>
      </c>
      <c r="F16" s="31" t="n">
        <f aca="false">AVERAGE(C16:E16)</f>
        <v>1040.88666666667</v>
      </c>
      <c r="G16" s="19"/>
      <c r="H16" s="19" t="n">
        <v>343.75</v>
      </c>
      <c r="I16" s="19"/>
      <c r="J16" s="8" t="n">
        <f aca="false">AVERAGE(D16:I16)</f>
        <v>737.991666666667</v>
      </c>
      <c r="L16" s="6" t="n">
        <f aca="false">QUARTILE(C16:I16,0)</f>
        <v>343.75</v>
      </c>
      <c r="M16" s="6" t="n">
        <f aca="false">QUARTILE(C16:I16,1)</f>
        <v>783.665</v>
      </c>
      <c r="N16" s="6" t="n">
        <f aca="false">QUARTILE(C16:I16,2)</f>
        <v>783.665</v>
      </c>
      <c r="O16" s="6" t="n">
        <f aca="false">QUARTILE(C16:I16,3)</f>
        <v>1040.88666666667</v>
      </c>
      <c r="P16" s="6" t="n">
        <f aca="false">QUARTILE(C16:I16,4)</f>
        <v>1555.33</v>
      </c>
    </row>
    <row r="17" customFormat="false" ht="16.5" hidden="false" customHeight="false" outlineLevel="0" collapsed="false">
      <c r="B17" s="5" t="n">
        <f aca="false">B16+1</f>
        <v>13</v>
      </c>
      <c r="C17" s="32" t="n">
        <v>1593.67</v>
      </c>
      <c r="D17" s="31" t="n">
        <f aca="false">AVERAGE(A17:C17)</f>
        <v>803.335</v>
      </c>
      <c r="E17" s="31" t="n">
        <f aca="false">AVERAGE(B17:D17)</f>
        <v>803.335</v>
      </c>
      <c r="F17" s="31" t="n">
        <f aca="false">AVERAGE(C17:E17)</f>
        <v>1066.78</v>
      </c>
      <c r="G17" s="19"/>
      <c r="H17" s="19" t="n">
        <v>383.75</v>
      </c>
      <c r="I17" s="19"/>
      <c r="J17" s="8" t="n">
        <f aca="false">AVERAGE(D17:I17)</f>
        <v>764.3</v>
      </c>
      <c r="L17" s="6" t="n">
        <f aca="false">QUARTILE(C17:I17,0)</f>
        <v>383.75</v>
      </c>
      <c r="M17" s="6" t="n">
        <f aca="false">QUARTILE(C17:I17,1)</f>
        <v>803.335</v>
      </c>
      <c r="N17" s="6" t="n">
        <f aca="false">QUARTILE(C17:I17,2)</f>
        <v>803.335</v>
      </c>
      <c r="O17" s="6" t="n">
        <f aca="false">QUARTILE(C17:I17,3)</f>
        <v>1066.78</v>
      </c>
      <c r="P17" s="6" t="n">
        <f aca="false">QUARTILE(C17:I17,4)</f>
        <v>1593.67</v>
      </c>
    </row>
    <row r="18" customFormat="false" ht="16.5" hidden="false" customHeight="false" outlineLevel="0" collapsed="false">
      <c r="B18" s="5" t="n">
        <f aca="false">B17+1</f>
        <v>14</v>
      </c>
      <c r="C18" s="32" t="n">
        <v>1484.67</v>
      </c>
      <c r="D18" s="31" t="n">
        <f aca="false">AVERAGE(A18:C18)</f>
        <v>749.335</v>
      </c>
      <c r="E18" s="31" t="n">
        <f aca="false">AVERAGE(B18:D18)</f>
        <v>749.335</v>
      </c>
      <c r="F18" s="31" t="n">
        <f aca="false">AVERAGE(C18:E18)</f>
        <v>994.446666666667</v>
      </c>
      <c r="G18" s="19"/>
      <c r="H18" s="19" t="n">
        <v>402</v>
      </c>
      <c r="I18" s="19"/>
      <c r="J18" s="8" t="n">
        <f aca="false">AVERAGE(D18:I18)</f>
        <v>723.779166666667</v>
      </c>
      <c r="L18" s="6" t="n">
        <f aca="false">QUARTILE(C18:I18,0)</f>
        <v>402</v>
      </c>
      <c r="M18" s="6" t="n">
        <f aca="false">QUARTILE(C18:I18,1)</f>
        <v>749.335</v>
      </c>
      <c r="N18" s="6" t="n">
        <f aca="false">QUARTILE(C18:I18,2)</f>
        <v>749.335</v>
      </c>
      <c r="O18" s="6" t="n">
        <f aca="false">QUARTILE(C18:I18,3)</f>
        <v>994.446666666667</v>
      </c>
      <c r="P18" s="6" t="n">
        <f aca="false">QUARTILE(C18:I18,4)</f>
        <v>1484.67</v>
      </c>
    </row>
    <row r="19" customFormat="false" ht="16.5" hidden="false" customHeight="false" outlineLevel="0" collapsed="false">
      <c r="B19" s="5" t="n">
        <f aca="false">B18+1</f>
        <v>15</v>
      </c>
      <c r="C19" s="32" t="n">
        <v>1707.67</v>
      </c>
      <c r="D19" s="31" t="n">
        <f aca="false">AVERAGE(A19:C19)</f>
        <v>861.335</v>
      </c>
      <c r="E19" s="31" t="n">
        <f aca="false">AVERAGE(B19:D19)</f>
        <v>861.335</v>
      </c>
      <c r="F19" s="31" t="n">
        <f aca="false">AVERAGE(C19:E19)</f>
        <v>1143.44666666667</v>
      </c>
      <c r="G19" s="19"/>
      <c r="H19" s="19" t="n">
        <v>409.5</v>
      </c>
      <c r="I19" s="19"/>
      <c r="J19" s="8" t="n">
        <f aca="false">AVERAGE(D19:I19)</f>
        <v>818.904166666667</v>
      </c>
      <c r="L19" s="6" t="n">
        <f aca="false">QUARTILE(C19:I19,0)</f>
        <v>409.5</v>
      </c>
      <c r="M19" s="6" t="n">
        <f aca="false">QUARTILE(C19:I19,1)</f>
        <v>861.335</v>
      </c>
      <c r="N19" s="6" t="n">
        <f aca="false">QUARTILE(C19:I19,2)</f>
        <v>861.335</v>
      </c>
      <c r="O19" s="6" t="n">
        <f aca="false">QUARTILE(C19:I19,3)</f>
        <v>1143.44666666667</v>
      </c>
      <c r="P19" s="6" t="n">
        <f aca="false">QUARTILE(C19:I19,4)</f>
        <v>1707.67</v>
      </c>
    </row>
    <row r="20" customFormat="false" ht="16.5" hidden="false" customHeight="false" outlineLevel="0" collapsed="false">
      <c r="B20" s="5" t="n">
        <f aca="false">B19+1</f>
        <v>16</v>
      </c>
      <c r="C20" s="32" t="n">
        <v>1664</v>
      </c>
      <c r="D20" s="31" t="n">
        <f aca="false">AVERAGE(A20:C20)</f>
        <v>840</v>
      </c>
      <c r="E20" s="31" t="n">
        <f aca="false">AVERAGE(B20:D20)</f>
        <v>840</v>
      </c>
      <c r="F20" s="31" t="n">
        <f aca="false">AVERAGE(C20:E20)</f>
        <v>1114.66666666667</v>
      </c>
      <c r="G20" s="19"/>
      <c r="H20" s="19" t="n">
        <v>460</v>
      </c>
      <c r="I20" s="19"/>
      <c r="J20" s="8" t="n">
        <f aca="false">AVERAGE(D20:I20)</f>
        <v>813.666666666667</v>
      </c>
      <c r="L20" s="6" t="n">
        <f aca="false">QUARTILE(C20:I20,0)</f>
        <v>460</v>
      </c>
      <c r="M20" s="6" t="n">
        <f aca="false">QUARTILE(C20:I20,1)</f>
        <v>840</v>
      </c>
      <c r="N20" s="6" t="n">
        <f aca="false">QUARTILE(C20:I20,2)</f>
        <v>840</v>
      </c>
      <c r="O20" s="6" t="n">
        <f aca="false">QUARTILE(C20:I20,3)</f>
        <v>1114.66666666667</v>
      </c>
      <c r="P20" s="6" t="n">
        <f aca="false">QUARTILE(C20:I20,4)</f>
        <v>1664</v>
      </c>
    </row>
    <row r="21" customFormat="false" ht="16.5" hidden="false" customHeight="false" outlineLevel="0" collapsed="false">
      <c r="B21" s="5" t="n">
        <f aca="false">B20+1</f>
        <v>17</v>
      </c>
      <c r="C21" s="32" t="n">
        <v>1418.67</v>
      </c>
      <c r="D21" s="31" t="n">
        <f aca="false">AVERAGE(A21:C21)</f>
        <v>717.835</v>
      </c>
      <c r="E21" s="31" t="n">
        <f aca="false">AVERAGE(B21:D21)</f>
        <v>717.835</v>
      </c>
      <c r="F21" s="31" t="n">
        <f aca="false">AVERAGE(C21:E21)</f>
        <v>951.446666666667</v>
      </c>
      <c r="G21" s="19"/>
      <c r="H21" s="19" t="n">
        <v>465.75</v>
      </c>
      <c r="I21" s="19"/>
      <c r="J21" s="8" t="n">
        <f aca="false">AVERAGE(D21:I21)</f>
        <v>713.216666666667</v>
      </c>
      <c r="L21" s="6" t="n">
        <f aca="false">QUARTILE(C21:I21,0)</f>
        <v>465.75</v>
      </c>
      <c r="M21" s="6" t="n">
        <f aca="false">QUARTILE(C21:I21,1)</f>
        <v>717.835</v>
      </c>
      <c r="N21" s="6" t="n">
        <f aca="false">QUARTILE(C21:I21,2)</f>
        <v>717.835</v>
      </c>
      <c r="O21" s="6" t="n">
        <f aca="false">QUARTILE(C21:I21,3)</f>
        <v>951.446666666667</v>
      </c>
      <c r="P21" s="6" t="n">
        <f aca="false">QUARTILE(C21:I21,4)</f>
        <v>1418.67</v>
      </c>
    </row>
    <row r="22" customFormat="false" ht="16.5" hidden="false" customHeight="false" outlineLevel="0" collapsed="false">
      <c r="B22" s="5" t="n">
        <f aca="false">B21+1</f>
        <v>18</v>
      </c>
      <c r="C22" s="32" t="n">
        <v>1329.33</v>
      </c>
      <c r="D22" s="31" t="n">
        <f aca="false">AVERAGE(A22:C22)</f>
        <v>673.665</v>
      </c>
      <c r="E22" s="31" t="n">
        <f aca="false">AVERAGE(B22:D22)</f>
        <v>673.665</v>
      </c>
      <c r="F22" s="31" t="n">
        <f aca="false">AVERAGE(C22:E22)</f>
        <v>892.22</v>
      </c>
      <c r="G22" s="19"/>
      <c r="H22" s="19" t="n">
        <v>496.25</v>
      </c>
      <c r="I22" s="19"/>
      <c r="J22" s="8" t="n">
        <f aca="false">AVERAGE(D22:I22)</f>
        <v>683.95</v>
      </c>
      <c r="L22" s="6" t="n">
        <f aca="false">QUARTILE(C22:I22,0)</f>
        <v>496.25</v>
      </c>
      <c r="M22" s="6" t="n">
        <f aca="false">QUARTILE(C22:I22,1)</f>
        <v>673.665</v>
      </c>
      <c r="N22" s="6" t="n">
        <f aca="false">QUARTILE(C22:I22,2)</f>
        <v>673.665</v>
      </c>
      <c r="O22" s="6" t="n">
        <f aca="false">QUARTILE(C22:I22,3)</f>
        <v>892.22</v>
      </c>
      <c r="P22" s="6" t="n">
        <f aca="false">QUARTILE(C22:I22,4)</f>
        <v>1329.33</v>
      </c>
    </row>
    <row r="23" customFormat="false" ht="16.5" hidden="false" customHeight="false" outlineLevel="0" collapsed="false">
      <c r="B23" s="5" t="n">
        <f aca="false">B22+1</f>
        <v>19</v>
      </c>
      <c r="C23" s="32" t="n">
        <v>1448.67</v>
      </c>
      <c r="D23" s="31" t="n">
        <f aca="false">AVERAGE(A23:C23)</f>
        <v>733.835</v>
      </c>
      <c r="E23" s="31" t="n">
        <f aca="false">AVERAGE(B23:D23)</f>
        <v>733.835</v>
      </c>
      <c r="F23" s="31" t="n">
        <f aca="false">AVERAGE(C23:E23)</f>
        <v>972.113333333333</v>
      </c>
      <c r="G23" s="19"/>
      <c r="H23" s="19" t="n">
        <v>545.5</v>
      </c>
      <c r="I23" s="19"/>
      <c r="J23" s="8" t="n">
        <f aca="false">AVERAGE(D23:I23)</f>
        <v>746.320833333333</v>
      </c>
      <c r="L23" s="6" t="n">
        <f aca="false">QUARTILE(C23:I23,0)</f>
        <v>545.5</v>
      </c>
      <c r="M23" s="6" t="n">
        <f aca="false">QUARTILE(C23:I23,1)</f>
        <v>733.835</v>
      </c>
      <c r="N23" s="6" t="n">
        <f aca="false">QUARTILE(C23:I23,2)</f>
        <v>733.835</v>
      </c>
      <c r="O23" s="6" t="n">
        <f aca="false">QUARTILE(C23:I23,3)</f>
        <v>972.113333333333</v>
      </c>
      <c r="P23" s="6" t="n">
        <f aca="false">QUARTILE(C23:I23,4)</f>
        <v>1448.67</v>
      </c>
    </row>
    <row r="24" customFormat="false" ht="16.5" hidden="false" customHeight="false" outlineLevel="0" collapsed="false">
      <c r="B24" s="5" t="n">
        <f aca="false">B23+1</f>
        <v>20</v>
      </c>
      <c r="C24" s="32" t="n">
        <v>1604.33</v>
      </c>
      <c r="D24" s="31" t="n">
        <f aca="false">AVERAGE(A24:C24)</f>
        <v>812.165</v>
      </c>
      <c r="E24" s="31" t="n">
        <f aca="false">AVERAGE(B24:D24)</f>
        <v>812.165</v>
      </c>
      <c r="F24" s="31" t="n">
        <f aca="false">AVERAGE(C24:E24)</f>
        <v>1076.22</v>
      </c>
      <c r="G24" s="19"/>
      <c r="H24" s="19" t="n">
        <v>582.5</v>
      </c>
      <c r="I24" s="19"/>
      <c r="J24" s="8" t="n">
        <f aca="false">AVERAGE(D24:I24)</f>
        <v>820.7625</v>
      </c>
      <c r="L24" s="6" t="n">
        <f aca="false">QUARTILE(C24:I24,0)</f>
        <v>582.5</v>
      </c>
      <c r="M24" s="6" t="n">
        <f aca="false">QUARTILE(C24:I24,1)</f>
        <v>812.165</v>
      </c>
      <c r="N24" s="6" t="n">
        <f aca="false">QUARTILE(C24:I24,2)</f>
        <v>812.165</v>
      </c>
      <c r="O24" s="6" t="n">
        <f aca="false">QUARTILE(C24:I24,3)</f>
        <v>1076.22</v>
      </c>
      <c r="P24" s="6" t="n">
        <f aca="false">QUARTILE(C24:I24,4)</f>
        <v>1604.33</v>
      </c>
    </row>
    <row r="25" customFormat="false" ht="16.5" hidden="false" customHeight="false" outlineLevel="0" collapsed="false">
      <c r="B25" s="5" t="n">
        <f aca="false">B24+1</f>
        <v>21</v>
      </c>
      <c r="C25" s="32" t="n">
        <v>1559.67</v>
      </c>
      <c r="D25" s="31" t="n">
        <f aca="false">AVERAGE(A25:C25)</f>
        <v>790.335</v>
      </c>
      <c r="E25" s="31" t="n">
        <f aca="false">AVERAGE(B25:D25)</f>
        <v>790.335</v>
      </c>
      <c r="F25" s="31" t="n">
        <f aca="false">AVERAGE(C25:E25)</f>
        <v>1046.78</v>
      </c>
      <c r="G25" s="19"/>
      <c r="H25" s="19" t="n">
        <v>600.75</v>
      </c>
      <c r="I25" s="19"/>
      <c r="J25" s="8" t="n">
        <f aca="false">AVERAGE(D25:I25)</f>
        <v>807.05</v>
      </c>
      <c r="L25" s="6" t="n">
        <f aca="false">QUARTILE(C25:I25,0)</f>
        <v>600.75</v>
      </c>
      <c r="M25" s="6" t="n">
        <f aca="false">QUARTILE(C25:I25,1)</f>
        <v>790.335</v>
      </c>
      <c r="N25" s="6" t="n">
        <f aca="false">QUARTILE(C25:I25,2)</f>
        <v>790.335</v>
      </c>
      <c r="O25" s="6" t="n">
        <f aca="false">QUARTILE(C25:I25,3)</f>
        <v>1046.78</v>
      </c>
      <c r="P25" s="6" t="n">
        <f aca="false">QUARTILE(C25:I25,4)</f>
        <v>1559.67</v>
      </c>
    </row>
    <row r="26" customFormat="false" ht="16.5" hidden="false" customHeight="false" outlineLevel="0" collapsed="false">
      <c r="B26" s="5" t="n">
        <f aca="false">B25+1</f>
        <v>22</v>
      </c>
      <c r="C26" s="32" t="n">
        <v>1464.33</v>
      </c>
      <c r="D26" s="31" t="n">
        <f aca="false">AVERAGE(A26:C26)</f>
        <v>743.165</v>
      </c>
      <c r="E26" s="31" t="n">
        <f aca="false">AVERAGE(B26:D26)</f>
        <v>743.165</v>
      </c>
      <c r="F26" s="31" t="n">
        <f aca="false">AVERAGE(C26:E26)</f>
        <v>983.553333333333</v>
      </c>
      <c r="G26" s="19"/>
      <c r="H26" s="19" t="n">
        <v>775.33</v>
      </c>
      <c r="I26" s="19"/>
      <c r="J26" s="8" t="n">
        <f aca="false">AVERAGE(D26:I26)</f>
        <v>811.303333333333</v>
      </c>
      <c r="L26" s="6" t="n">
        <f aca="false">QUARTILE(C26:I26,0)</f>
        <v>743.165</v>
      </c>
      <c r="M26" s="6" t="n">
        <f aca="false">QUARTILE(C26:I26,1)</f>
        <v>743.165</v>
      </c>
      <c r="N26" s="6" t="n">
        <f aca="false">QUARTILE(C26:I26,2)</f>
        <v>775.33</v>
      </c>
      <c r="O26" s="6" t="n">
        <f aca="false">QUARTILE(C26:I26,3)</f>
        <v>983.553333333333</v>
      </c>
      <c r="P26" s="6" t="n">
        <f aca="false">QUARTILE(C26:I26,4)</f>
        <v>1464.33</v>
      </c>
    </row>
    <row r="27" customFormat="false" ht="16.5" hidden="false" customHeight="false" outlineLevel="0" collapsed="false">
      <c r="B27" s="5" t="n">
        <f aca="false">B26+1</f>
        <v>23</v>
      </c>
      <c r="C27" s="32" t="n">
        <v>1513.33</v>
      </c>
      <c r="D27" s="31" t="n">
        <f aca="false">AVERAGE(A27:C27)</f>
        <v>768.165</v>
      </c>
      <c r="E27" s="31" t="n">
        <f aca="false">AVERAGE(B27:D27)</f>
        <v>768.165</v>
      </c>
      <c r="F27" s="31" t="n">
        <f aca="false">AVERAGE(C27:E27)</f>
        <v>1016.55333333333</v>
      </c>
      <c r="G27" s="19"/>
      <c r="H27" s="19" t="n">
        <v>782.33</v>
      </c>
      <c r="I27" s="19"/>
      <c r="J27" s="8" t="n">
        <f aca="false">AVERAGE(D27:I27)</f>
        <v>833.803333333333</v>
      </c>
      <c r="L27" s="6" t="n">
        <f aca="false">QUARTILE(C27:I27,0)</f>
        <v>768.165</v>
      </c>
      <c r="M27" s="6" t="n">
        <f aca="false">QUARTILE(C27:I27,1)</f>
        <v>768.165</v>
      </c>
      <c r="N27" s="6" t="n">
        <f aca="false">QUARTILE(C27:I27,2)</f>
        <v>782.33</v>
      </c>
      <c r="O27" s="6" t="n">
        <f aca="false">QUARTILE(C27:I27,3)</f>
        <v>1016.55333333333</v>
      </c>
      <c r="P27" s="6" t="n">
        <f aca="false">QUARTILE(C27:I27,4)</f>
        <v>1513.33</v>
      </c>
    </row>
    <row r="28" customFormat="false" ht="16.5" hidden="false" customHeight="false" outlineLevel="0" collapsed="false">
      <c r="B28" s="5" t="n">
        <f aca="false">B27+1</f>
        <v>24</v>
      </c>
      <c r="C28" s="32" t="n">
        <v>1797.67</v>
      </c>
      <c r="D28" s="31" t="n">
        <f aca="false">AVERAGE(A28:C28)</f>
        <v>910.835</v>
      </c>
      <c r="E28" s="31" t="n">
        <f aca="false">AVERAGE(B28:D28)</f>
        <v>910.835</v>
      </c>
      <c r="F28" s="31" t="n">
        <f aca="false">AVERAGE(C28:E28)</f>
        <v>1206.44666666667</v>
      </c>
      <c r="G28" s="19"/>
      <c r="H28" s="19" t="n">
        <v>880</v>
      </c>
      <c r="I28" s="19"/>
      <c r="J28" s="8" t="n">
        <f aca="false">AVERAGE(D28:I28)</f>
        <v>977.029166666667</v>
      </c>
      <c r="L28" s="6" t="n">
        <f aca="false">QUARTILE(C28:I28,0)</f>
        <v>880</v>
      </c>
      <c r="M28" s="6" t="n">
        <f aca="false">QUARTILE(C28:I28,1)</f>
        <v>910.835</v>
      </c>
      <c r="N28" s="6" t="n">
        <f aca="false">QUARTILE(C28:I28,2)</f>
        <v>910.835</v>
      </c>
      <c r="O28" s="6" t="n">
        <f aca="false">QUARTILE(C28:I28,3)</f>
        <v>1206.44666666667</v>
      </c>
      <c r="P28" s="6" t="n">
        <f aca="false">QUARTILE(C28:I28,4)</f>
        <v>1797.67</v>
      </c>
    </row>
    <row r="29" customFormat="false" ht="16.5" hidden="false" customHeight="false" outlineLevel="0" collapsed="false">
      <c r="B29" s="5" t="n">
        <f aca="false">B28+1</f>
        <v>25</v>
      </c>
      <c r="C29" s="32" t="n">
        <v>1356.33</v>
      </c>
      <c r="D29" s="31" t="n">
        <f aca="false">AVERAGE(A29:C29)</f>
        <v>690.665</v>
      </c>
      <c r="E29" s="31" t="n">
        <f aca="false">AVERAGE(B29:D29)</f>
        <v>690.665</v>
      </c>
      <c r="F29" s="31" t="n">
        <f aca="false">AVERAGE(C29:E29)</f>
        <v>912.553333333333</v>
      </c>
      <c r="G29" s="19"/>
      <c r="H29" s="19" t="n">
        <v>818.75</v>
      </c>
      <c r="I29" s="19"/>
      <c r="J29" s="8" t="n">
        <f aca="false">AVERAGE(D29:I29)</f>
        <v>778.158333333333</v>
      </c>
      <c r="L29" s="6" t="n">
        <f aca="false">QUARTILE(C29:I29,0)</f>
        <v>690.665</v>
      </c>
      <c r="M29" s="6" t="n">
        <f aca="false">QUARTILE(C29:I29,1)</f>
        <v>690.665</v>
      </c>
      <c r="N29" s="6" t="n">
        <f aca="false">QUARTILE(C29:I29,2)</f>
        <v>818.75</v>
      </c>
      <c r="O29" s="6" t="n">
        <f aca="false">QUARTILE(C29:I29,3)</f>
        <v>912.553333333333</v>
      </c>
      <c r="P29" s="6" t="n">
        <f aca="false">QUARTILE(C29:I29,4)</f>
        <v>1356.33</v>
      </c>
    </row>
    <row r="30" customFormat="false" ht="16.5" hidden="false" customHeight="false" outlineLevel="0" collapsed="false">
      <c r="B30" s="5" t="n">
        <f aca="false">B29+1</f>
        <v>26</v>
      </c>
      <c r="C30" s="32" t="n">
        <v>1836.33</v>
      </c>
      <c r="D30" s="31" t="n">
        <f aca="false">AVERAGE(A30:C30)</f>
        <v>931.165</v>
      </c>
      <c r="E30" s="31" t="n">
        <f aca="false">AVERAGE(B30:D30)</f>
        <v>931.165</v>
      </c>
      <c r="F30" s="31" t="n">
        <f aca="false">AVERAGE(C30:E30)</f>
        <v>1232.88666666667</v>
      </c>
      <c r="G30" s="19"/>
      <c r="H30" s="19" t="n">
        <v>840.75</v>
      </c>
      <c r="I30" s="19"/>
      <c r="J30" s="8" t="n">
        <f aca="false">AVERAGE(D30:I30)</f>
        <v>983.991666666667</v>
      </c>
      <c r="L30" s="6" t="n">
        <f aca="false">QUARTILE(C30:I30,0)</f>
        <v>840.75</v>
      </c>
      <c r="M30" s="6" t="n">
        <f aca="false">QUARTILE(C30:I30,1)</f>
        <v>931.165</v>
      </c>
      <c r="N30" s="6" t="n">
        <f aca="false">QUARTILE(C30:I30,2)</f>
        <v>931.165</v>
      </c>
      <c r="O30" s="6" t="n">
        <f aca="false">QUARTILE(C30:I30,3)</f>
        <v>1232.88666666667</v>
      </c>
      <c r="P30" s="6" t="n">
        <f aca="false">QUARTILE(C30:I30,4)</f>
        <v>1836.33</v>
      </c>
    </row>
    <row r="31" customFormat="false" ht="16.5" hidden="false" customHeight="false" outlineLevel="0" collapsed="false">
      <c r="B31" s="5" t="n">
        <f aca="false">B30+1</f>
        <v>27</v>
      </c>
      <c r="C31" s="32" t="n">
        <v>1732</v>
      </c>
      <c r="D31" s="31" t="n">
        <f aca="false">AVERAGE(A31:C31)</f>
        <v>879.5</v>
      </c>
      <c r="E31" s="31" t="n">
        <f aca="false">AVERAGE(B31:D31)</f>
        <v>879.5</v>
      </c>
      <c r="F31" s="31" t="n">
        <f aca="false">AVERAGE(C31:E31)</f>
        <v>1163.66666666667</v>
      </c>
      <c r="G31" s="19"/>
      <c r="H31" s="19" t="n">
        <v>810.5</v>
      </c>
      <c r="I31" s="19"/>
      <c r="J31" s="8" t="n">
        <f aca="false">AVERAGE(D31:I31)</f>
        <v>933.291666666667</v>
      </c>
      <c r="L31" s="6" t="n">
        <f aca="false">QUARTILE(C31:I31,0)</f>
        <v>810.5</v>
      </c>
      <c r="M31" s="6" t="n">
        <f aca="false">QUARTILE(C31:I31,1)</f>
        <v>879.5</v>
      </c>
      <c r="N31" s="6" t="n">
        <f aca="false">QUARTILE(C31:I31,2)</f>
        <v>879.5</v>
      </c>
      <c r="O31" s="6" t="n">
        <f aca="false">QUARTILE(C31:I31,3)</f>
        <v>1163.66666666667</v>
      </c>
      <c r="P31" s="6" t="n">
        <f aca="false">QUARTILE(C31:I31,4)</f>
        <v>1732</v>
      </c>
    </row>
    <row r="32" customFormat="false" ht="16.5" hidden="false" customHeight="false" outlineLevel="0" collapsed="false">
      <c r="B32" s="5" t="n">
        <f aca="false">B31+1</f>
        <v>28</v>
      </c>
      <c r="C32" s="32" t="n">
        <v>1728</v>
      </c>
      <c r="D32" s="31" t="n">
        <f aca="false">AVERAGE(A32:C32)</f>
        <v>878</v>
      </c>
      <c r="E32" s="31" t="n">
        <f aca="false">AVERAGE(B32:D32)</f>
        <v>878</v>
      </c>
      <c r="F32" s="31" t="n">
        <f aca="false">AVERAGE(C32:E32)</f>
        <v>1161.33333333333</v>
      </c>
      <c r="G32" s="19"/>
      <c r="H32" s="19" t="n">
        <v>887</v>
      </c>
      <c r="I32" s="19"/>
      <c r="J32" s="8" t="n">
        <f aca="false">AVERAGE(D32:I32)</f>
        <v>951.083333333333</v>
      </c>
      <c r="L32" s="6" t="n">
        <f aca="false">QUARTILE(C32:I32,0)</f>
        <v>878</v>
      </c>
      <c r="M32" s="6" t="n">
        <f aca="false">QUARTILE(C32:I32,1)</f>
        <v>878</v>
      </c>
      <c r="N32" s="6" t="n">
        <f aca="false">QUARTILE(C32:I32,2)</f>
        <v>887</v>
      </c>
      <c r="O32" s="6" t="n">
        <f aca="false">QUARTILE(C32:I32,3)</f>
        <v>1161.33333333333</v>
      </c>
      <c r="P32" s="6" t="n">
        <f aca="false">QUARTILE(C32:I32,4)</f>
        <v>1728</v>
      </c>
    </row>
    <row r="33" customFormat="false" ht="16.5" hidden="false" customHeight="false" outlineLevel="0" collapsed="false">
      <c r="B33" s="5" t="n">
        <f aca="false">B32+1</f>
        <v>29</v>
      </c>
      <c r="C33" s="32" t="n">
        <v>1590.67</v>
      </c>
      <c r="D33" s="31" t="n">
        <f aca="false">AVERAGE(A33:C33)</f>
        <v>809.835</v>
      </c>
      <c r="E33" s="31" t="n">
        <f aca="false">AVERAGE(B33:D33)</f>
        <v>809.835</v>
      </c>
      <c r="F33" s="31" t="n">
        <f aca="false">AVERAGE(C33:E33)</f>
        <v>1070.11333333333</v>
      </c>
      <c r="G33" s="19"/>
      <c r="H33" s="19" t="n">
        <v>890</v>
      </c>
      <c r="I33" s="19"/>
      <c r="J33" s="8" t="n">
        <f aca="false">AVERAGE(D33:I33)</f>
        <v>894.945833333333</v>
      </c>
      <c r="L33" s="6" t="n">
        <f aca="false">QUARTILE(C33:I33,0)</f>
        <v>809.835</v>
      </c>
      <c r="M33" s="6" t="n">
        <f aca="false">QUARTILE(C33:I33,1)</f>
        <v>809.835</v>
      </c>
      <c r="N33" s="6" t="n">
        <f aca="false">QUARTILE(C33:I33,2)</f>
        <v>890</v>
      </c>
      <c r="O33" s="6" t="n">
        <f aca="false">QUARTILE(C33:I33,3)</f>
        <v>1070.11333333333</v>
      </c>
      <c r="P33" s="6" t="n">
        <f aca="false">QUARTILE(C33:I33,4)</f>
        <v>1590.67</v>
      </c>
    </row>
    <row r="34" customFormat="false" ht="16.5" hidden="false" customHeight="false" outlineLevel="0" collapsed="false">
      <c r="B34" s="5" t="n">
        <f aca="false">B33+1</f>
        <v>30</v>
      </c>
      <c r="C34" s="32" t="n">
        <v>1712</v>
      </c>
      <c r="D34" s="31" t="n">
        <f aca="false">AVERAGE(A34:C34)</f>
        <v>871</v>
      </c>
      <c r="E34" s="31" t="n">
        <f aca="false">AVERAGE(B34:D34)</f>
        <v>871</v>
      </c>
      <c r="F34" s="31" t="n">
        <f aca="false">AVERAGE(C34:E34)</f>
        <v>1151.33333333333</v>
      </c>
      <c r="G34" s="19"/>
      <c r="H34" s="19" t="n">
        <v>937.75</v>
      </c>
      <c r="I34" s="19"/>
      <c r="J34" s="8" t="n">
        <f aca="false">AVERAGE(D34:I34)</f>
        <v>957.770833333333</v>
      </c>
      <c r="L34" s="6" t="n">
        <f aca="false">QUARTILE(C34:I34,0)</f>
        <v>871</v>
      </c>
      <c r="M34" s="6" t="n">
        <f aca="false">QUARTILE(C34:I34,1)</f>
        <v>871</v>
      </c>
      <c r="N34" s="6" t="n">
        <f aca="false">QUARTILE(C34:I34,2)</f>
        <v>937.75</v>
      </c>
      <c r="O34" s="6" t="n">
        <f aca="false">QUARTILE(C34:I34,3)</f>
        <v>1151.33333333333</v>
      </c>
      <c r="P34" s="6" t="n">
        <f aca="false">QUARTILE(C34:I34,4)</f>
        <v>1712</v>
      </c>
    </row>
    <row r="35" customFormat="false" ht="16.5" hidden="false" customHeight="false" outlineLevel="0" collapsed="false">
      <c r="B35" s="5" t="n">
        <f aca="false">B34+1</f>
        <v>31</v>
      </c>
      <c r="C35" s="32" t="n">
        <v>1859</v>
      </c>
      <c r="D35" s="31" t="n">
        <f aca="false">AVERAGE(A35:C35)</f>
        <v>945</v>
      </c>
      <c r="E35" s="31" t="n">
        <f aca="false">AVERAGE(B35:D35)</f>
        <v>945</v>
      </c>
      <c r="F35" s="31" t="n">
        <f aca="false">AVERAGE(C35:E35)</f>
        <v>1249.66666666667</v>
      </c>
      <c r="G35" s="19"/>
      <c r="H35" s="19" t="n">
        <v>964.75</v>
      </c>
      <c r="I35" s="19"/>
      <c r="J35" s="8" t="n">
        <f aca="false">AVERAGE(D35:I35)</f>
        <v>1026.10416666667</v>
      </c>
      <c r="L35" s="6" t="n">
        <f aca="false">QUARTILE(C35:I35,0)</f>
        <v>945</v>
      </c>
      <c r="M35" s="6" t="n">
        <f aca="false">QUARTILE(C35:I35,1)</f>
        <v>945</v>
      </c>
      <c r="N35" s="6" t="n">
        <f aca="false">QUARTILE(C35:I35,2)</f>
        <v>964.75</v>
      </c>
      <c r="O35" s="6" t="n">
        <f aca="false">QUARTILE(C35:I35,3)</f>
        <v>1249.66666666667</v>
      </c>
      <c r="P35" s="6" t="n">
        <f aca="false">QUARTILE(C35:I35,4)</f>
        <v>1859</v>
      </c>
    </row>
    <row r="36" customFormat="false" ht="16.5" hidden="false" customHeight="false" outlineLevel="0" collapsed="false">
      <c r="B36" s="5" t="n">
        <f aca="false">B35+1</f>
        <v>32</v>
      </c>
      <c r="C36" s="32" t="n">
        <v>1833</v>
      </c>
      <c r="D36" s="31" t="n">
        <f aca="false">AVERAGE(A36:C36)</f>
        <v>932.5</v>
      </c>
      <c r="E36" s="31" t="n">
        <f aca="false">AVERAGE(B36:D36)</f>
        <v>932.5</v>
      </c>
      <c r="F36" s="31" t="n">
        <f aca="false">AVERAGE(C36:E36)</f>
        <v>1232.66666666667</v>
      </c>
      <c r="G36" s="19"/>
      <c r="H36" s="19" t="n">
        <v>970.75</v>
      </c>
      <c r="I36" s="19"/>
      <c r="J36" s="8" t="n">
        <f aca="false">AVERAGE(D36:I36)</f>
        <v>1017.10416666667</v>
      </c>
      <c r="L36" s="6" t="n">
        <f aca="false">QUARTILE(C36:I36,0)</f>
        <v>932.5</v>
      </c>
      <c r="M36" s="6" t="n">
        <f aca="false">QUARTILE(C36:I36,1)</f>
        <v>932.5</v>
      </c>
      <c r="N36" s="6" t="n">
        <f aca="false">QUARTILE(C36:I36,2)</f>
        <v>970.75</v>
      </c>
      <c r="O36" s="6" t="n">
        <f aca="false">QUARTILE(C36:I36,3)</f>
        <v>1232.66666666667</v>
      </c>
      <c r="P36" s="6" t="n">
        <f aca="false">QUARTILE(C36:I36,4)</f>
        <v>1833</v>
      </c>
    </row>
    <row r="37" customFormat="false" ht="16.5" hidden="false" customHeight="false" outlineLevel="0" collapsed="false">
      <c r="B37" s="5" t="n">
        <f aca="false">B36+1</f>
        <v>33</v>
      </c>
      <c r="C37" s="32" t="n">
        <v>1869</v>
      </c>
      <c r="D37" s="31" t="n">
        <f aca="false">AVERAGE(A37:C37)</f>
        <v>951</v>
      </c>
      <c r="E37" s="31" t="n">
        <f aca="false">AVERAGE(B37:D37)</f>
        <v>951</v>
      </c>
      <c r="F37" s="31" t="n">
        <f aca="false">AVERAGE(C37:E37)</f>
        <v>1257</v>
      </c>
      <c r="G37" s="19"/>
      <c r="H37" s="19" t="n">
        <v>988.25</v>
      </c>
      <c r="I37" s="19"/>
      <c r="J37" s="8" t="n">
        <f aca="false">AVERAGE(D37:I37)</f>
        <v>1036.8125</v>
      </c>
      <c r="L37" s="6" t="n">
        <f aca="false">QUARTILE(C37:I37,0)</f>
        <v>951</v>
      </c>
      <c r="M37" s="6" t="n">
        <f aca="false">QUARTILE(C37:I37,1)</f>
        <v>951</v>
      </c>
      <c r="N37" s="6" t="n">
        <f aca="false">QUARTILE(C37:I37,2)</f>
        <v>988.25</v>
      </c>
      <c r="O37" s="6" t="n">
        <f aca="false">QUARTILE(C37:I37,3)</f>
        <v>1257</v>
      </c>
      <c r="P37" s="6" t="n">
        <f aca="false">QUARTILE(C37:I37,4)</f>
        <v>1869</v>
      </c>
    </row>
    <row r="38" customFormat="false" ht="16.5" hidden="false" customHeight="false" outlineLevel="0" collapsed="false">
      <c r="B38" s="5" t="n">
        <f aca="false">B37+1</f>
        <v>34</v>
      </c>
      <c r="C38" s="32" t="n">
        <v>2068</v>
      </c>
      <c r="D38" s="31" t="n">
        <f aca="false">AVERAGE(A38:C38)</f>
        <v>1051</v>
      </c>
      <c r="E38" s="31" t="n">
        <f aca="false">AVERAGE(B38:D38)</f>
        <v>1051</v>
      </c>
      <c r="F38" s="31" t="n">
        <f aca="false">AVERAGE(C38:E38)</f>
        <v>1390</v>
      </c>
      <c r="G38" s="19"/>
      <c r="H38" s="41" t="n">
        <v>1024.5</v>
      </c>
      <c r="I38" s="19"/>
      <c r="J38" s="8" t="n">
        <f aca="false">AVERAGE(D38:I38)</f>
        <v>1129.125</v>
      </c>
      <c r="L38" s="6" t="n">
        <f aca="false">QUARTILE(C38:I38,0)</f>
        <v>1024.5</v>
      </c>
      <c r="M38" s="6" t="n">
        <f aca="false">QUARTILE(C38:I38,1)</f>
        <v>1051</v>
      </c>
      <c r="N38" s="6" t="n">
        <f aca="false">QUARTILE(C38:I38,2)</f>
        <v>1051</v>
      </c>
      <c r="O38" s="6" t="n">
        <f aca="false">QUARTILE(C38:I38,3)</f>
        <v>1390</v>
      </c>
      <c r="P38" s="6" t="n">
        <f aca="false">QUARTILE(C38:I38,4)</f>
        <v>2068</v>
      </c>
    </row>
    <row r="39" customFormat="false" ht="16.5" hidden="false" customHeight="false" outlineLevel="0" collapsed="false">
      <c r="B39" s="5" t="n">
        <f aca="false">B38+1</f>
        <v>35</v>
      </c>
      <c r="C39" s="32" t="n">
        <v>1790</v>
      </c>
      <c r="D39" s="31" t="n">
        <f aca="false">AVERAGE(A39:C39)</f>
        <v>912.5</v>
      </c>
      <c r="E39" s="31" t="n">
        <f aca="false">AVERAGE(B39:D39)</f>
        <v>912.5</v>
      </c>
      <c r="F39" s="31" t="n">
        <f aca="false">AVERAGE(C39:E39)</f>
        <v>1205</v>
      </c>
      <c r="G39" s="19"/>
      <c r="H39" s="19" t="n">
        <v>998.25</v>
      </c>
      <c r="I39" s="19"/>
      <c r="J39" s="8" t="n">
        <f aca="false">AVERAGE(D39:I39)</f>
        <v>1007.0625</v>
      </c>
      <c r="L39" s="6" t="n">
        <f aca="false">QUARTILE(C39:I39,0)</f>
        <v>912.5</v>
      </c>
      <c r="M39" s="6" t="n">
        <f aca="false">QUARTILE(C39:I39,1)</f>
        <v>912.5</v>
      </c>
      <c r="N39" s="6" t="n">
        <f aca="false">QUARTILE(C39:I39,2)</f>
        <v>998.25</v>
      </c>
      <c r="O39" s="6" t="n">
        <f aca="false">QUARTILE(C39:I39,3)</f>
        <v>1205</v>
      </c>
      <c r="P39" s="6" t="n">
        <f aca="false">QUARTILE(C39:I39,4)</f>
        <v>1790</v>
      </c>
    </row>
    <row r="40" customFormat="false" ht="16.5" hidden="false" customHeight="false" outlineLevel="0" collapsed="false">
      <c r="B40" s="5" t="n">
        <f aca="false">B39+1</f>
        <v>36</v>
      </c>
      <c r="C40" s="32" t="n">
        <v>1968.67</v>
      </c>
      <c r="D40" s="31" t="n">
        <f aca="false">AVERAGE(A40:C40)</f>
        <v>1002.335</v>
      </c>
      <c r="E40" s="31" t="n">
        <f aca="false">AVERAGE(B40:D40)</f>
        <v>1002.335</v>
      </c>
      <c r="F40" s="31" t="n">
        <f aca="false">AVERAGE(C40:E40)</f>
        <v>1324.44666666667</v>
      </c>
      <c r="G40" s="18"/>
      <c r="H40" s="41" t="n">
        <v>1014.25</v>
      </c>
      <c r="I40" s="19"/>
      <c r="J40" s="8" t="n">
        <f aca="false">AVERAGE(D40:I40)</f>
        <v>1085.84166666667</v>
      </c>
      <c r="L40" s="6" t="n">
        <f aca="false">QUARTILE(C40:I40,0)</f>
        <v>1002.335</v>
      </c>
      <c r="M40" s="6" t="n">
        <f aca="false">QUARTILE(C40:I40,1)</f>
        <v>1002.335</v>
      </c>
      <c r="N40" s="6" t="n">
        <f aca="false">QUARTILE(C40:I40,2)</f>
        <v>1014.25</v>
      </c>
      <c r="O40" s="6" t="n">
        <f aca="false">QUARTILE(C40:I40,3)</f>
        <v>1324.44666666667</v>
      </c>
      <c r="P40" s="6" t="n">
        <f aca="false">QUARTILE(C40:I40,4)</f>
        <v>1968.67</v>
      </c>
    </row>
    <row r="41" customFormat="false" ht="16.5" hidden="false" customHeight="false" outlineLevel="0" collapsed="false">
      <c r="B41" s="5" t="n">
        <f aca="false">B40+1</f>
        <v>37</v>
      </c>
      <c r="C41" s="32" t="n">
        <v>1694</v>
      </c>
      <c r="D41" s="31" t="n">
        <f aca="false">AVERAGE(A41:C41)</f>
        <v>865.5</v>
      </c>
      <c r="E41" s="31" t="n">
        <f aca="false">AVERAGE(B41:D41)</f>
        <v>865.5</v>
      </c>
      <c r="F41" s="31" t="n">
        <f aca="false">AVERAGE(C41:E41)</f>
        <v>1141.66666666667</v>
      </c>
      <c r="G41" s="19"/>
      <c r="H41" s="41" t="n">
        <v>1131.25</v>
      </c>
      <c r="I41" s="19"/>
      <c r="J41" s="8" t="n">
        <f aca="false">AVERAGE(D41:I41)</f>
        <v>1000.97916666667</v>
      </c>
      <c r="L41" s="6" t="n">
        <f aca="false">QUARTILE(C41:I41,0)</f>
        <v>865.5</v>
      </c>
      <c r="M41" s="6" t="n">
        <f aca="false">QUARTILE(C41:I41,1)</f>
        <v>865.5</v>
      </c>
      <c r="N41" s="6" t="n">
        <f aca="false">QUARTILE(C41:I41,2)</f>
        <v>1131.25</v>
      </c>
      <c r="O41" s="6" t="n">
        <f aca="false">QUARTILE(C41:I41,3)</f>
        <v>1141.66666666667</v>
      </c>
      <c r="P41" s="6" t="n">
        <f aca="false">QUARTILE(C41:I41,4)</f>
        <v>1694</v>
      </c>
    </row>
    <row r="42" customFormat="false" ht="16.5" hidden="false" customHeight="false" outlineLevel="0" collapsed="false">
      <c r="B42" s="5" t="n">
        <f aca="false">B41+1</f>
        <v>38</v>
      </c>
      <c r="C42" s="32" t="n">
        <v>1885.67</v>
      </c>
      <c r="D42" s="31" t="n">
        <f aca="false">AVERAGE(A42:C42)</f>
        <v>961.835</v>
      </c>
      <c r="E42" s="31" t="n">
        <f aca="false">AVERAGE(B42:D42)</f>
        <v>961.835</v>
      </c>
      <c r="F42" s="31" t="n">
        <f aca="false">AVERAGE(C42:E42)</f>
        <v>1269.78</v>
      </c>
      <c r="G42" s="19"/>
      <c r="H42" s="41" t="n">
        <v>1191</v>
      </c>
      <c r="I42" s="19"/>
      <c r="J42" s="8" t="n">
        <f aca="false">AVERAGE(D42:I42)</f>
        <v>1096.1125</v>
      </c>
      <c r="L42" s="6" t="n">
        <f aca="false">QUARTILE(C42:I42,0)</f>
        <v>961.835</v>
      </c>
      <c r="M42" s="6" t="n">
        <f aca="false">QUARTILE(C42:I42,1)</f>
        <v>961.835</v>
      </c>
      <c r="N42" s="6" t="n">
        <f aca="false">QUARTILE(C42:I42,2)</f>
        <v>1191</v>
      </c>
      <c r="O42" s="6" t="n">
        <f aca="false">QUARTILE(C42:I42,3)</f>
        <v>1269.78</v>
      </c>
      <c r="P42" s="6" t="n">
        <f aca="false">QUARTILE(C42:I42,4)</f>
        <v>1885.67</v>
      </c>
    </row>
    <row r="43" customFormat="false" ht="16.5" hidden="false" customHeight="false" outlineLevel="0" collapsed="false">
      <c r="B43" s="5" t="n">
        <f aca="false">B42+1</f>
        <v>39</v>
      </c>
      <c r="C43" s="32" t="n">
        <v>1848</v>
      </c>
      <c r="D43" s="31" t="n">
        <f aca="false">AVERAGE(A43:C43)</f>
        <v>943.5</v>
      </c>
      <c r="E43" s="31" t="n">
        <f aca="false">AVERAGE(B43:D43)</f>
        <v>943.5</v>
      </c>
      <c r="F43" s="31" t="n">
        <f aca="false">AVERAGE(C43:E43)</f>
        <v>1245</v>
      </c>
      <c r="G43" s="19"/>
      <c r="H43" s="41" t="n">
        <v>1215.25</v>
      </c>
      <c r="I43" s="19"/>
      <c r="J43" s="8" t="n">
        <f aca="false">AVERAGE(D43:I43)</f>
        <v>1086.8125</v>
      </c>
      <c r="L43" s="6" t="n">
        <f aca="false">QUARTILE(C43:I43,0)</f>
        <v>943.5</v>
      </c>
      <c r="M43" s="6" t="n">
        <f aca="false">QUARTILE(C43:I43,1)</f>
        <v>943.5</v>
      </c>
      <c r="N43" s="6" t="n">
        <f aca="false">QUARTILE(C43:I43,2)</f>
        <v>1215.25</v>
      </c>
      <c r="O43" s="6" t="n">
        <f aca="false">QUARTILE(C43:I43,3)</f>
        <v>1245</v>
      </c>
      <c r="P43" s="6" t="n">
        <f aca="false">QUARTILE(C43:I43,4)</f>
        <v>1848</v>
      </c>
    </row>
    <row r="44" customFormat="false" ht="16.5" hidden="false" customHeight="false" outlineLevel="0" collapsed="false">
      <c r="B44" s="5" t="n">
        <f aca="false">B43+1</f>
        <v>40</v>
      </c>
      <c r="C44" s="32" t="n">
        <v>1971.67</v>
      </c>
      <c r="D44" s="31" t="n">
        <f aca="false">AVERAGE(A44:C44)</f>
        <v>1005.835</v>
      </c>
      <c r="E44" s="31" t="n">
        <f aca="false">AVERAGE(B44:D44)</f>
        <v>1005.835</v>
      </c>
      <c r="F44" s="31" t="n">
        <f aca="false">AVERAGE(C44:E44)</f>
        <v>1327.78</v>
      </c>
      <c r="G44" s="19"/>
      <c r="H44" s="41" t="n">
        <v>1140.5</v>
      </c>
      <c r="I44" s="19"/>
      <c r="J44" s="8" t="n">
        <f aca="false">AVERAGE(D44:I44)</f>
        <v>1119.9875</v>
      </c>
      <c r="L44" s="6" t="n">
        <f aca="false">QUARTILE(C44:I44,0)</f>
        <v>1005.835</v>
      </c>
      <c r="M44" s="6" t="n">
        <f aca="false">QUARTILE(C44:I44,1)</f>
        <v>1005.835</v>
      </c>
      <c r="N44" s="6" t="n">
        <f aca="false">QUARTILE(C44:I44,2)</f>
        <v>1140.5</v>
      </c>
      <c r="O44" s="6" t="n">
        <f aca="false">QUARTILE(C44:I44,3)</f>
        <v>1327.78</v>
      </c>
      <c r="P44" s="6" t="n">
        <f aca="false">QUARTILE(C44:I44,4)</f>
        <v>1971.67</v>
      </c>
    </row>
    <row r="45" customFormat="false" ht="16.5" hidden="false" customHeight="false" outlineLevel="0" collapsed="false">
      <c r="B45" s="5" t="n">
        <f aca="false">B44+1</f>
        <v>41</v>
      </c>
      <c r="C45" s="32" t="n">
        <v>2061</v>
      </c>
      <c r="D45" s="31" t="n">
        <f aca="false">AVERAGE(A45:C45)</f>
        <v>1051</v>
      </c>
      <c r="E45" s="31" t="n">
        <f aca="false">AVERAGE(B45:D45)</f>
        <v>1051</v>
      </c>
      <c r="F45" s="31" t="n">
        <f aca="false">AVERAGE(C45:E45)</f>
        <v>1387.66666666667</v>
      </c>
      <c r="G45" s="19"/>
      <c r="H45" s="41" t="n">
        <v>1286</v>
      </c>
      <c r="I45" s="19"/>
      <c r="J45" s="8" t="n">
        <f aca="false">AVERAGE(D45:I45)</f>
        <v>1193.91666666667</v>
      </c>
      <c r="L45" s="6" t="n">
        <f aca="false">QUARTILE(C45:I45,0)</f>
        <v>1051</v>
      </c>
      <c r="M45" s="6" t="n">
        <f aca="false">QUARTILE(C45:I45,1)</f>
        <v>1051</v>
      </c>
      <c r="N45" s="6" t="n">
        <f aca="false">QUARTILE(C45:I45,2)</f>
        <v>1286</v>
      </c>
      <c r="O45" s="6" t="n">
        <f aca="false">QUARTILE(C45:I45,3)</f>
        <v>1387.66666666667</v>
      </c>
      <c r="P45" s="6" t="n">
        <f aca="false">QUARTILE(C45:I45,4)</f>
        <v>2061</v>
      </c>
    </row>
    <row r="46" customFormat="false" ht="16.5" hidden="false" customHeight="false" outlineLevel="0" collapsed="false">
      <c r="B46" s="5" t="n">
        <f aca="false">B45+1</f>
        <v>42</v>
      </c>
      <c r="C46" s="32" t="n">
        <v>2338.33</v>
      </c>
      <c r="D46" s="31" t="n">
        <f aca="false">AVERAGE(A46:C46)</f>
        <v>1190.165</v>
      </c>
      <c r="E46" s="31" t="n">
        <f aca="false">AVERAGE(B46:D46)</f>
        <v>1190.165</v>
      </c>
      <c r="F46" s="31" t="n">
        <f aca="false">AVERAGE(C46:E46)</f>
        <v>1572.88666666667</v>
      </c>
      <c r="G46" s="19"/>
      <c r="H46" s="41" t="n">
        <v>1324.75</v>
      </c>
      <c r="I46" s="19"/>
      <c r="J46" s="8" t="n">
        <f aca="false">AVERAGE(D46:I46)</f>
        <v>1319.49166666667</v>
      </c>
      <c r="L46" s="6" t="n">
        <f aca="false">QUARTILE(C46:I46,0)</f>
        <v>1190.165</v>
      </c>
      <c r="M46" s="6" t="n">
        <f aca="false">QUARTILE(C46:I46,1)</f>
        <v>1190.165</v>
      </c>
      <c r="N46" s="6" t="n">
        <f aca="false">QUARTILE(C46:I46,2)</f>
        <v>1324.75</v>
      </c>
      <c r="O46" s="6" t="n">
        <f aca="false">QUARTILE(C46:I46,3)</f>
        <v>1572.88666666667</v>
      </c>
      <c r="P46" s="6" t="n">
        <f aca="false">QUARTILE(C46:I46,4)</f>
        <v>2338.33</v>
      </c>
    </row>
    <row r="47" customFormat="false" ht="16.5" hidden="false" customHeight="false" outlineLevel="0" collapsed="false">
      <c r="B47" s="5" t="n">
        <f aca="false">B46+1</f>
        <v>43</v>
      </c>
      <c r="C47" s="32" t="n">
        <v>2287.67</v>
      </c>
      <c r="D47" s="31" t="n">
        <f aca="false">AVERAGE(A47:C47)</f>
        <v>1165.335</v>
      </c>
      <c r="E47" s="31" t="n">
        <f aca="false">AVERAGE(B47:D47)</f>
        <v>1165.335</v>
      </c>
      <c r="F47" s="31" t="n">
        <f aca="false">AVERAGE(C47:E47)</f>
        <v>1539.44666666667</v>
      </c>
      <c r="G47" s="19"/>
      <c r="H47" s="41" t="n">
        <v>1280</v>
      </c>
      <c r="I47" s="19"/>
      <c r="J47" s="8" t="n">
        <f aca="false">AVERAGE(D47:I47)</f>
        <v>1287.52916666667</v>
      </c>
      <c r="L47" s="6" t="n">
        <f aca="false">QUARTILE(C47:I47,0)</f>
        <v>1165.335</v>
      </c>
      <c r="M47" s="6" t="n">
        <f aca="false">QUARTILE(C47:I47,1)</f>
        <v>1165.335</v>
      </c>
      <c r="N47" s="6" t="n">
        <f aca="false">QUARTILE(C47:I47,2)</f>
        <v>1280</v>
      </c>
      <c r="O47" s="6" t="n">
        <f aca="false">QUARTILE(C47:I47,3)</f>
        <v>1539.44666666667</v>
      </c>
      <c r="P47" s="6" t="n">
        <f aca="false">QUARTILE(C47:I47,4)</f>
        <v>2287.67</v>
      </c>
    </row>
    <row r="48" customFormat="false" ht="16.5" hidden="false" customHeight="false" outlineLevel="0" collapsed="false">
      <c r="B48" s="5" t="n">
        <f aca="false">B47+1</f>
        <v>44</v>
      </c>
      <c r="C48" s="32" t="n">
        <v>2003</v>
      </c>
      <c r="D48" s="31" t="n">
        <f aca="false">AVERAGE(A48:C48)</f>
        <v>1023.5</v>
      </c>
      <c r="E48" s="31" t="n">
        <f aca="false">AVERAGE(B48:D48)</f>
        <v>1023.5</v>
      </c>
      <c r="F48" s="31" t="n">
        <f aca="false">AVERAGE(C48:E48)</f>
        <v>1350</v>
      </c>
      <c r="G48" s="19"/>
      <c r="H48" s="32" t="n">
        <v>1316.75</v>
      </c>
      <c r="I48" s="19"/>
      <c r="J48" s="8" t="n">
        <f aca="false">AVERAGE(D48:I48)</f>
        <v>1178.4375</v>
      </c>
      <c r="L48" s="6" t="n">
        <f aca="false">QUARTILE(C48:I48,0)</f>
        <v>1023.5</v>
      </c>
      <c r="M48" s="6" t="n">
        <f aca="false">QUARTILE(C48:I48,1)</f>
        <v>1023.5</v>
      </c>
      <c r="N48" s="6" t="n">
        <f aca="false">QUARTILE(C48:I48,2)</f>
        <v>1316.75</v>
      </c>
      <c r="O48" s="6" t="n">
        <f aca="false">QUARTILE(C48:I48,3)</f>
        <v>1350</v>
      </c>
      <c r="P48" s="6" t="n">
        <f aca="false">QUARTILE(C48:I48,4)</f>
        <v>2003</v>
      </c>
    </row>
    <row r="49" customFormat="false" ht="16.5" hidden="false" customHeight="false" outlineLevel="0" collapsed="false">
      <c r="B49" s="5" t="n">
        <f aca="false">B48+1</f>
        <v>45</v>
      </c>
      <c r="C49" s="32" t="n">
        <v>1700</v>
      </c>
      <c r="D49" s="31" t="n">
        <f aca="false">AVERAGE(A49:C49)</f>
        <v>872.5</v>
      </c>
      <c r="E49" s="31" t="n">
        <f aca="false">AVERAGE(B49:D49)</f>
        <v>872.5</v>
      </c>
      <c r="F49" s="31" t="n">
        <f aca="false">AVERAGE(C49:E49)</f>
        <v>1148.33333333333</v>
      </c>
      <c r="G49" s="19"/>
      <c r="H49" s="41" t="n">
        <v>1424.5</v>
      </c>
      <c r="I49" s="19"/>
      <c r="J49" s="8" t="n">
        <f aca="false">AVERAGE(D49:I49)</f>
        <v>1079.45833333333</v>
      </c>
      <c r="L49" s="6" t="n">
        <f aca="false">QUARTILE(C49:I49,0)</f>
        <v>872.5</v>
      </c>
      <c r="M49" s="6" t="n">
        <f aca="false">QUARTILE(C49:I49,1)</f>
        <v>872.5</v>
      </c>
      <c r="N49" s="6" t="n">
        <f aca="false">QUARTILE(C49:I49,2)</f>
        <v>1148.33333333333</v>
      </c>
      <c r="O49" s="6" t="n">
        <f aca="false">QUARTILE(C49:I49,3)</f>
        <v>1424.5</v>
      </c>
      <c r="P49" s="6" t="n">
        <f aca="false">QUARTILE(C49:I49,4)</f>
        <v>1700</v>
      </c>
    </row>
    <row r="50" customFormat="false" ht="16.5" hidden="false" customHeight="false" outlineLevel="0" collapsed="false">
      <c r="B50" s="5" t="n">
        <f aca="false">B49+1</f>
        <v>46</v>
      </c>
      <c r="C50" s="32" t="n">
        <v>2430</v>
      </c>
      <c r="D50" s="31" t="n">
        <f aca="false">AVERAGE(A50:C50)</f>
        <v>1238</v>
      </c>
      <c r="E50" s="31" t="n">
        <f aca="false">AVERAGE(B50:D50)</f>
        <v>1238</v>
      </c>
      <c r="F50" s="31" t="n">
        <f aca="false">AVERAGE(C50:E50)</f>
        <v>1635.33333333333</v>
      </c>
      <c r="G50" s="19"/>
      <c r="H50" s="41" t="n">
        <v>1411.75</v>
      </c>
      <c r="I50" s="19"/>
      <c r="J50" s="8" t="n">
        <f aca="false">AVERAGE(D50:I50)</f>
        <v>1380.77083333333</v>
      </c>
      <c r="L50" s="6" t="n">
        <f aca="false">QUARTILE(C50:I50,0)</f>
        <v>1238</v>
      </c>
      <c r="M50" s="6" t="n">
        <f aca="false">QUARTILE(C50:I50,1)</f>
        <v>1238</v>
      </c>
      <c r="N50" s="6" t="n">
        <f aca="false">QUARTILE(C50:I50,2)</f>
        <v>1411.75</v>
      </c>
      <c r="O50" s="6" t="n">
        <f aca="false">QUARTILE(C50:I50,3)</f>
        <v>1635.33333333333</v>
      </c>
      <c r="P50" s="6" t="n">
        <f aca="false">QUARTILE(C50:I50,4)</f>
        <v>2430</v>
      </c>
    </row>
    <row r="51" customFormat="false" ht="16.5" hidden="false" customHeight="false" outlineLevel="0" collapsed="false">
      <c r="B51" s="5" t="n">
        <f aca="false">B50+1</f>
        <v>47</v>
      </c>
      <c r="C51" s="32" t="n">
        <v>2308</v>
      </c>
      <c r="D51" s="31" t="n">
        <f aca="false">AVERAGE(A51:C51)</f>
        <v>1177.5</v>
      </c>
      <c r="E51" s="31" t="n">
        <f aca="false">AVERAGE(B51:D51)</f>
        <v>1177.5</v>
      </c>
      <c r="F51" s="31" t="n">
        <f aca="false">AVERAGE(C51:E51)</f>
        <v>1554.33333333333</v>
      </c>
      <c r="G51" s="19"/>
      <c r="H51" s="41" t="n">
        <v>1438.75</v>
      </c>
      <c r="I51" s="19"/>
      <c r="J51" s="8" t="n">
        <f aca="false">AVERAGE(D51:I51)</f>
        <v>1337.02083333333</v>
      </c>
      <c r="L51" s="6" t="n">
        <f aca="false">QUARTILE(C51:I51,0)</f>
        <v>1177.5</v>
      </c>
      <c r="M51" s="6" t="n">
        <f aca="false">QUARTILE(C51:I51,1)</f>
        <v>1177.5</v>
      </c>
      <c r="N51" s="6" t="n">
        <f aca="false">QUARTILE(C51:I51,2)</f>
        <v>1438.75</v>
      </c>
      <c r="O51" s="6" t="n">
        <f aca="false">QUARTILE(C51:I51,3)</f>
        <v>1554.33333333333</v>
      </c>
      <c r="P51" s="6" t="n">
        <f aca="false">QUARTILE(C51:I51,4)</f>
        <v>2308</v>
      </c>
    </row>
    <row r="52" customFormat="false" ht="16.5" hidden="false" customHeight="false" outlineLevel="0" collapsed="false">
      <c r="B52" s="5" t="n">
        <f aca="false">B51+1</f>
        <v>48</v>
      </c>
      <c r="C52" s="32" t="n">
        <v>2184</v>
      </c>
      <c r="D52" s="31" t="n">
        <f aca="false">AVERAGE(A52:C52)</f>
        <v>1116</v>
      </c>
      <c r="E52" s="31" t="n">
        <f aca="false">AVERAGE(B52:D52)</f>
        <v>1116</v>
      </c>
      <c r="F52" s="31" t="n">
        <f aca="false">AVERAGE(C52:E52)</f>
        <v>1472</v>
      </c>
      <c r="G52" s="19"/>
      <c r="H52" s="41" t="n">
        <v>1659.75</v>
      </c>
      <c r="I52" s="19"/>
      <c r="J52" s="8" t="n">
        <f aca="false">AVERAGE(D52:I52)</f>
        <v>1340.9375</v>
      </c>
      <c r="L52" s="6" t="n">
        <f aca="false">QUARTILE(C52:I52,0)</f>
        <v>1116</v>
      </c>
      <c r="M52" s="6" t="n">
        <f aca="false">QUARTILE(C52:I52,1)</f>
        <v>1116</v>
      </c>
      <c r="N52" s="6" t="n">
        <f aca="false">QUARTILE(C52:I52,2)</f>
        <v>1472</v>
      </c>
      <c r="O52" s="6" t="n">
        <f aca="false">QUARTILE(C52:I52,3)</f>
        <v>1659.75</v>
      </c>
      <c r="P52" s="6" t="n">
        <f aca="false">QUARTILE(C52:I52,4)</f>
        <v>2184</v>
      </c>
    </row>
    <row r="53" customFormat="false" ht="16.5" hidden="false" customHeight="false" outlineLevel="0" collapsed="false">
      <c r="B53" s="5" t="n">
        <f aca="false">B52+1</f>
        <v>49</v>
      </c>
      <c r="C53" s="32" t="n">
        <v>2383.33</v>
      </c>
      <c r="D53" s="31" t="n">
        <f aca="false">AVERAGE(A53:C53)</f>
        <v>1216.165</v>
      </c>
      <c r="E53" s="31" t="n">
        <f aca="false">AVERAGE(B53:D53)</f>
        <v>1216.165</v>
      </c>
      <c r="F53" s="31" t="n">
        <f aca="false">AVERAGE(C53:E53)</f>
        <v>1605.22</v>
      </c>
      <c r="G53" s="19"/>
      <c r="H53" s="41" t="n">
        <v>1662.75</v>
      </c>
      <c r="I53" s="19"/>
      <c r="J53" s="8" t="n">
        <f aca="false">AVERAGE(D53:I53)</f>
        <v>1425.075</v>
      </c>
      <c r="L53" s="6" t="n">
        <f aca="false">QUARTILE(C53:I53,0)</f>
        <v>1216.165</v>
      </c>
      <c r="M53" s="6" t="n">
        <f aca="false">QUARTILE(C53:I53,1)</f>
        <v>1216.165</v>
      </c>
      <c r="N53" s="6" t="n">
        <f aca="false">QUARTILE(C53:I53,2)</f>
        <v>1605.22</v>
      </c>
      <c r="O53" s="6" t="n">
        <f aca="false">QUARTILE(C53:I53,3)</f>
        <v>1662.75</v>
      </c>
      <c r="P53" s="6" t="n">
        <f aca="false">QUARTILE(C53:I53,4)</f>
        <v>2383.33</v>
      </c>
    </row>
    <row r="54" customFormat="false" ht="16.5" hidden="false" customHeight="false" outlineLevel="0" collapsed="false">
      <c r="B54" s="12" t="n">
        <f aca="false">B53+1</f>
        <v>50</v>
      </c>
      <c r="C54" s="33" t="n">
        <v>2012.67</v>
      </c>
      <c r="D54" s="34" t="n">
        <f aca="false">AVERAGE(A54:C54)</f>
        <v>1031.335</v>
      </c>
      <c r="E54" s="34" t="n">
        <f aca="false">AVERAGE(B54:D54)</f>
        <v>1031.335</v>
      </c>
      <c r="F54" s="34" t="n">
        <f aca="false">AVERAGE(C54:E54)</f>
        <v>1358.44666666667</v>
      </c>
      <c r="G54" s="21"/>
      <c r="H54" s="42" t="n">
        <v>1623.25</v>
      </c>
      <c r="I54" s="21"/>
      <c r="J54" s="8" t="n">
        <f aca="false">AVERAGE(D54:I54)</f>
        <v>1261.09166666667</v>
      </c>
      <c r="L54" s="13" t="n">
        <f aca="false">QUARTILE(C54:I54,0)</f>
        <v>1031.335</v>
      </c>
      <c r="M54" s="13" t="n">
        <f aca="false">QUARTILE(C54:I54,1)</f>
        <v>1031.335</v>
      </c>
      <c r="N54" s="13" t="n">
        <f aca="false">QUARTILE(C54:I54,2)</f>
        <v>1358.44666666667</v>
      </c>
      <c r="O54" s="13" t="n">
        <f aca="false">QUARTILE(C54:I54,3)</f>
        <v>1623.25</v>
      </c>
      <c r="P54" s="13" t="n">
        <f aca="false">QUARTILE(C54:I54,4)</f>
        <v>2012.67</v>
      </c>
    </row>
  </sheetData>
  <mergeCells count="3">
    <mergeCell ref="B3:J3"/>
    <mergeCell ref="L3:P3"/>
    <mergeCell ref="R3:Y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LibreOffice/6.0.2.1$MacOSX_X86_64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2018-03-23T10:37:53Z</dcterms:modified>
  <cp:revision>1</cp:revision>
  <dc:subject/>
  <dc:title/>
</cp:coreProperties>
</file>