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rt\Desktop\FlairResearch\FlairResearch\"/>
    </mc:Choice>
  </mc:AlternateContent>
  <xr:revisionPtr revIDLastSave="0" documentId="13_ncr:1_{52FB0D27-FF69-4323-846C-A03D164296E3}" xr6:coauthVersionLast="28" xr6:coauthVersionMax="28" xr10:uidLastSave="{00000000-0000-0000-0000-000000000000}"/>
  <bookViews>
    <workbookView xWindow="0" yWindow="0" windowWidth="28800" windowHeight="12210" activeTab="5" xr2:uid="{00000000-000D-0000-FFFF-FFFF00000000}"/>
  </bookViews>
  <sheets>
    <sheet name="Total Averages" sheetId="1" r:id="rId1"/>
    <sheet name="Covert" sheetId="2" r:id="rId2"/>
    <sheet name="Didfail" sheetId="3" r:id="rId3"/>
    <sheet name="Flair" sheetId="4" r:id="rId4"/>
    <sheet name="SEALANT" sheetId="5" r:id="rId5"/>
    <sheet name="DIALDroid" sheetId="6" r:id="rId6"/>
  </sheets>
  <calcPr calcId="171027"/>
</workbook>
</file>

<file path=xl/calcChain.xml><?xml version="1.0" encoding="utf-8"?>
<calcChain xmlns="http://schemas.openxmlformats.org/spreadsheetml/2006/main">
  <c r="I34" i="3" l="1"/>
  <c r="J34" i="3"/>
  <c r="K34" i="3"/>
  <c r="L34" i="3"/>
  <c r="M34" i="3"/>
  <c r="K44" i="2"/>
  <c r="L44" i="2"/>
  <c r="M44" i="2"/>
  <c r="N44" i="2"/>
  <c r="O44" i="2"/>
  <c r="Y5" i="6" l="1"/>
  <c r="B5" i="6"/>
  <c r="B6" i="6" s="1"/>
  <c r="O54" i="5"/>
  <c r="N54" i="5"/>
  <c r="M54" i="5"/>
  <c r="L54" i="5"/>
  <c r="K54" i="5"/>
  <c r="I54" i="5"/>
  <c r="O53" i="5"/>
  <c r="N53" i="5"/>
  <c r="M53" i="5"/>
  <c r="L53" i="5"/>
  <c r="K53" i="5"/>
  <c r="I53" i="5"/>
  <c r="O52" i="5"/>
  <c r="N52" i="5"/>
  <c r="M52" i="5"/>
  <c r="L52" i="5"/>
  <c r="K52" i="5"/>
  <c r="I52" i="5"/>
  <c r="O51" i="5"/>
  <c r="N51" i="5"/>
  <c r="M51" i="5"/>
  <c r="L51" i="5"/>
  <c r="K51" i="5"/>
  <c r="I51" i="5"/>
  <c r="O50" i="5"/>
  <c r="N50" i="5"/>
  <c r="M50" i="5"/>
  <c r="L50" i="5"/>
  <c r="K50" i="5"/>
  <c r="I50" i="5"/>
  <c r="O49" i="5"/>
  <c r="N49" i="5"/>
  <c r="M49" i="5"/>
  <c r="L49" i="5"/>
  <c r="K49" i="5"/>
  <c r="I49" i="5"/>
  <c r="O48" i="5"/>
  <c r="N48" i="5"/>
  <c r="M48" i="5"/>
  <c r="L48" i="5"/>
  <c r="K48" i="5"/>
  <c r="I48" i="5"/>
  <c r="O47" i="5"/>
  <c r="N47" i="5"/>
  <c r="M47" i="5"/>
  <c r="L47" i="5"/>
  <c r="K47" i="5"/>
  <c r="I47" i="5"/>
  <c r="O46" i="5"/>
  <c r="N46" i="5"/>
  <c r="M46" i="5"/>
  <c r="L46" i="5"/>
  <c r="K46" i="5"/>
  <c r="I46" i="5"/>
  <c r="O45" i="5"/>
  <c r="N45" i="5"/>
  <c r="M45" i="5"/>
  <c r="L45" i="5"/>
  <c r="K45" i="5"/>
  <c r="I45" i="5"/>
  <c r="O44" i="5"/>
  <c r="N44" i="5"/>
  <c r="M44" i="5"/>
  <c r="L44" i="5"/>
  <c r="K44" i="5"/>
  <c r="I44" i="5"/>
  <c r="O43" i="5"/>
  <c r="N43" i="5"/>
  <c r="M43" i="5"/>
  <c r="L43" i="5"/>
  <c r="K43" i="5"/>
  <c r="I43" i="5"/>
  <c r="O42" i="5"/>
  <c r="N42" i="5"/>
  <c r="M42" i="5"/>
  <c r="L42" i="5"/>
  <c r="K42" i="5"/>
  <c r="I42" i="5"/>
  <c r="O41" i="5"/>
  <c r="N41" i="5"/>
  <c r="M41" i="5"/>
  <c r="L41" i="5"/>
  <c r="K41" i="5"/>
  <c r="I41" i="5"/>
  <c r="O40" i="5"/>
  <c r="N40" i="5"/>
  <c r="M40" i="5"/>
  <c r="L40" i="5"/>
  <c r="K40" i="5"/>
  <c r="I40" i="5"/>
  <c r="O39" i="5"/>
  <c r="N39" i="5"/>
  <c r="M39" i="5"/>
  <c r="L39" i="5"/>
  <c r="K39" i="5"/>
  <c r="I39" i="5"/>
  <c r="O38" i="5"/>
  <c r="N38" i="5"/>
  <c r="M38" i="5"/>
  <c r="L38" i="5"/>
  <c r="K38" i="5"/>
  <c r="I38" i="5"/>
  <c r="O37" i="5"/>
  <c r="N37" i="5"/>
  <c r="M37" i="5"/>
  <c r="L37" i="5"/>
  <c r="K37" i="5"/>
  <c r="I37" i="5"/>
  <c r="O36" i="5"/>
  <c r="N36" i="5"/>
  <c r="M36" i="5"/>
  <c r="L36" i="5"/>
  <c r="K36" i="5"/>
  <c r="I36" i="5"/>
  <c r="O35" i="5"/>
  <c r="N35" i="5"/>
  <c r="M35" i="5"/>
  <c r="L35" i="5"/>
  <c r="K35" i="5"/>
  <c r="I35" i="5"/>
  <c r="O34" i="5"/>
  <c r="N34" i="5"/>
  <c r="M34" i="5"/>
  <c r="L34" i="5"/>
  <c r="K34" i="5"/>
  <c r="I34" i="5"/>
  <c r="O33" i="5"/>
  <c r="N33" i="5"/>
  <c r="M33" i="5"/>
  <c r="L33" i="5"/>
  <c r="K33" i="5"/>
  <c r="I33" i="5"/>
  <c r="O32" i="5"/>
  <c r="N32" i="5"/>
  <c r="M32" i="5"/>
  <c r="L32" i="5"/>
  <c r="K32" i="5"/>
  <c r="I32" i="5"/>
  <c r="O31" i="5"/>
  <c r="N31" i="5"/>
  <c r="M31" i="5"/>
  <c r="L31" i="5"/>
  <c r="K31" i="5"/>
  <c r="I31" i="5"/>
  <c r="O30" i="5"/>
  <c r="N30" i="5"/>
  <c r="M30" i="5"/>
  <c r="L30" i="5"/>
  <c r="K30" i="5"/>
  <c r="I30" i="5"/>
  <c r="O29" i="5"/>
  <c r="N29" i="5"/>
  <c r="M29" i="5"/>
  <c r="L29" i="5"/>
  <c r="K29" i="5"/>
  <c r="I29" i="5"/>
  <c r="O28" i="5"/>
  <c r="N28" i="5"/>
  <c r="M28" i="5"/>
  <c r="L28" i="5"/>
  <c r="K28" i="5"/>
  <c r="I28" i="5"/>
  <c r="O27" i="5"/>
  <c r="N27" i="5"/>
  <c r="M27" i="5"/>
  <c r="L27" i="5"/>
  <c r="K27" i="5"/>
  <c r="I27" i="5"/>
  <c r="O26" i="5"/>
  <c r="N26" i="5"/>
  <c r="M26" i="5"/>
  <c r="L26" i="5"/>
  <c r="K26" i="5"/>
  <c r="I26" i="5"/>
  <c r="O25" i="5"/>
  <c r="N25" i="5"/>
  <c r="M25" i="5"/>
  <c r="L25" i="5"/>
  <c r="K25" i="5"/>
  <c r="I25" i="5"/>
  <c r="O24" i="5"/>
  <c r="N24" i="5"/>
  <c r="M24" i="5"/>
  <c r="L24" i="5"/>
  <c r="K24" i="5"/>
  <c r="I24" i="5"/>
  <c r="O23" i="5"/>
  <c r="N23" i="5"/>
  <c r="M23" i="5"/>
  <c r="L23" i="5"/>
  <c r="K23" i="5"/>
  <c r="I23" i="5"/>
  <c r="O22" i="5"/>
  <c r="N22" i="5"/>
  <c r="M22" i="5"/>
  <c r="L22" i="5"/>
  <c r="K22" i="5"/>
  <c r="I22" i="5"/>
  <c r="O21" i="5"/>
  <c r="N21" i="5"/>
  <c r="M21" i="5"/>
  <c r="L21" i="5"/>
  <c r="K21" i="5"/>
  <c r="I21" i="5"/>
  <c r="O20" i="5"/>
  <c r="N20" i="5"/>
  <c r="M20" i="5"/>
  <c r="L20" i="5"/>
  <c r="K20" i="5"/>
  <c r="I20" i="5"/>
  <c r="O19" i="5"/>
  <c r="N19" i="5"/>
  <c r="M19" i="5"/>
  <c r="L19" i="5"/>
  <c r="K19" i="5"/>
  <c r="I19" i="5"/>
  <c r="O18" i="5"/>
  <c r="N18" i="5"/>
  <c r="M18" i="5"/>
  <c r="L18" i="5"/>
  <c r="K18" i="5"/>
  <c r="I18" i="5"/>
  <c r="O17" i="5"/>
  <c r="N17" i="5"/>
  <c r="M17" i="5"/>
  <c r="L17" i="5"/>
  <c r="K17" i="5"/>
  <c r="I17" i="5"/>
  <c r="O16" i="5"/>
  <c r="N16" i="5"/>
  <c r="M16" i="5"/>
  <c r="L16" i="5"/>
  <c r="K16" i="5"/>
  <c r="I16" i="5"/>
  <c r="O15" i="5"/>
  <c r="N15" i="5"/>
  <c r="M15" i="5"/>
  <c r="L15" i="5"/>
  <c r="K15" i="5"/>
  <c r="I15" i="5"/>
  <c r="O14" i="5"/>
  <c r="N14" i="5"/>
  <c r="M14" i="5"/>
  <c r="L14" i="5"/>
  <c r="K14" i="5"/>
  <c r="I14" i="5"/>
  <c r="O13" i="5"/>
  <c r="N13" i="5"/>
  <c r="M13" i="5"/>
  <c r="L13" i="5"/>
  <c r="K13" i="5"/>
  <c r="I13" i="5"/>
  <c r="O12" i="5"/>
  <c r="N12" i="5"/>
  <c r="M12" i="5"/>
  <c r="L12" i="5"/>
  <c r="K12" i="5"/>
  <c r="I12" i="5"/>
  <c r="O11" i="5"/>
  <c r="N11" i="5"/>
  <c r="M11" i="5"/>
  <c r="L11" i="5"/>
  <c r="K11" i="5"/>
  <c r="I11" i="5"/>
  <c r="O10" i="5"/>
  <c r="N10" i="5"/>
  <c r="M10" i="5"/>
  <c r="L10" i="5"/>
  <c r="K10" i="5"/>
  <c r="I10" i="5"/>
  <c r="O9" i="5"/>
  <c r="N9" i="5"/>
  <c r="M9" i="5"/>
  <c r="L9" i="5"/>
  <c r="K9" i="5"/>
  <c r="I9" i="5"/>
  <c r="O8" i="5"/>
  <c r="N8" i="5"/>
  <c r="M8" i="5"/>
  <c r="L8" i="5"/>
  <c r="K8" i="5"/>
  <c r="I8" i="5"/>
  <c r="O7" i="5"/>
  <c r="N7" i="5"/>
  <c r="M7" i="5"/>
  <c r="L7" i="5"/>
  <c r="K7" i="5"/>
  <c r="I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O6" i="5"/>
  <c r="N6" i="5"/>
  <c r="M6" i="5"/>
  <c r="L6" i="5"/>
  <c r="K6" i="5"/>
  <c r="I6" i="5"/>
  <c r="A6" i="5"/>
  <c r="O5" i="5"/>
  <c r="N5" i="5"/>
  <c r="M5" i="5"/>
  <c r="L5" i="5"/>
  <c r="K5" i="5"/>
  <c r="I5" i="5"/>
  <c r="A5" i="5"/>
  <c r="O54" i="4"/>
  <c r="N54" i="4"/>
  <c r="M54" i="4"/>
  <c r="L54" i="4"/>
  <c r="K54" i="4"/>
  <c r="I54" i="4"/>
  <c r="O53" i="4"/>
  <c r="N53" i="4"/>
  <c r="M53" i="4"/>
  <c r="L53" i="4"/>
  <c r="K53" i="4"/>
  <c r="I53" i="4"/>
  <c r="O52" i="4"/>
  <c r="N52" i="4"/>
  <c r="M52" i="4"/>
  <c r="L52" i="4"/>
  <c r="K52" i="4"/>
  <c r="I52" i="4"/>
  <c r="O51" i="4"/>
  <c r="N51" i="4"/>
  <c r="M51" i="4"/>
  <c r="L51" i="4"/>
  <c r="K51" i="4"/>
  <c r="I51" i="4"/>
  <c r="O50" i="4"/>
  <c r="N50" i="4"/>
  <c r="M50" i="4"/>
  <c r="L50" i="4"/>
  <c r="K50" i="4"/>
  <c r="I50" i="4"/>
  <c r="O49" i="4"/>
  <c r="N49" i="4"/>
  <c r="M49" i="4"/>
  <c r="L49" i="4"/>
  <c r="K49" i="4"/>
  <c r="I49" i="4"/>
  <c r="O48" i="4"/>
  <c r="N48" i="4"/>
  <c r="M48" i="4"/>
  <c r="L48" i="4"/>
  <c r="K48" i="4"/>
  <c r="I48" i="4"/>
  <c r="O47" i="4"/>
  <c r="N47" i="4"/>
  <c r="M47" i="4"/>
  <c r="L47" i="4"/>
  <c r="K47" i="4"/>
  <c r="I47" i="4"/>
  <c r="O46" i="4"/>
  <c r="N46" i="4"/>
  <c r="M46" i="4"/>
  <c r="L46" i="4"/>
  <c r="K46" i="4"/>
  <c r="I46" i="4"/>
  <c r="O45" i="4"/>
  <c r="N45" i="4"/>
  <c r="M45" i="4"/>
  <c r="L45" i="4"/>
  <c r="K45" i="4"/>
  <c r="I45" i="4"/>
  <c r="O44" i="4"/>
  <c r="N44" i="4"/>
  <c r="M44" i="4"/>
  <c r="L44" i="4"/>
  <c r="K44" i="4"/>
  <c r="I44" i="4"/>
  <c r="O43" i="4"/>
  <c r="N43" i="4"/>
  <c r="M43" i="4"/>
  <c r="L43" i="4"/>
  <c r="K43" i="4"/>
  <c r="I43" i="4"/>
  <c r="O42" i="4"/>
  <c r="N42" i="4"/>
  <c r="M42" i="4"/>
  <c r="L42" i="4"/>
  <c r="K42" i="4"/>
  <c r="I42" i="4"/>
  <c r="O41" i="4"/>
  <c r="N41" i="4"/>
  <c r="M41" i="4"/>
  <c r="L41" i="4"/>
  <c r="K41" i="4"/>
  <c r="I41" i="4"/>
  <c r="O40" i="4"/>
  <c r="N40" i="4"/>
  <c r="M40" i="4"/>
  <c r="L40" i="4"/>
  <c r="K40" i="4"/>
  <c r="I40" i="4"/>
  <c r="O39" i="4"/>
  <c r="N39" i="4"/>
  <c r="M39" i="4"/>
  <c r="L39" i="4"/>
  <c r="K39" i="4"/>
  <c r="I39" i="4"/>
  <c r="O38" i="4"/>
  <c r="N38" i="4"/>
  <c r="M38" i="4"/>
  <c r="L38" i="4"/>
  <c r="K38" i="4"/>
  <c r="I38" i="4"/>
  <c r="O37" i="4"/>
  <c r="N37" i="4"/>
  <c r="M37" i="4"/>
  <c r="L37" i="4"/>
  <c r="K37" i="4"/>
  <c r="I37" i="4"/>
  <c r="O36" i="4"/>
  <c r="N36" i="4"/>
  <c r="M36" i="4"/>
  <c r="L36" i="4"/>
  <c r="K36" i="4"/>
  <c r="I36" i="4"/>
  <c r="O35" i="4"/>
  <c r="N35" i="4"/>
  <c r="M35" i="4"/>
  <c r="L35" i="4"/>
  <c r="K35" i="4"/>
  <c r="I35" i="4"/>
  <c r="O34" i="4"/>
  <c r="N34" i="4"/>
  <c r="M34" i="4"/>
  <c r="L34" i="4"/>
  <c r="K34" i="4"/>
  <c r="I34" i="4"/>
  <c r="O33" i="4"/>
  <c r="N33" i="4"/>
  <c r="M33" i="4"/>
  <c r="L33" i="4"/>
  <c r="K33" i="4"/>
  <c r="I33" i="4"/>
  <c r="O32" i="4"/>
  <c r="N32" i="4"/>
  <c r="M32" i="4"/>
  <c r="L32" i="4"/>
  <c r="K32" i="4"/>
  <c r="I32" i="4"/>
  <c r="O31" i="4"/>
  <c r="N31" i="4"/>
  <c r="M31" i="4"/>
  <c r="L31" i="4"/>
  <c r="K31" i="4"/>
  <c r="I31" i="4"/>
  <c r="O30" i="4"/>
  <c r="N30" i="4"/>
  <c r="M30" i="4"/>
  <c r="L30" i="4"/>
  <c r="K30" i="4"/>
  <c r="I30" i="4"/>
  <c r="O29" i="4"/>
  <c r="N29" i="4"/>
  <c r="M29" i="4"/>
  <c r="L29" i="4"/>
  <c r="K29" i="4"/>
  <c r="I29" i="4"/>
  <c r="O28" i="4"/>
  <c r="N28" i="4"/>
  <c r="M28" i="4"/>
  <c r="L28" i="4"/>
  <c r="K28" i="4"/>
  <c r="I28" i="4"/>
  <c r="O27" i="4"/>
  <c r="N27" i="4"/>
  <c r="M27" i="4"/>
  <c r="L27" i="4"/>
  <c r="K27" i="4"/>
  <c r="I27" i="4"/>
  <c r="O26" i="4"/>
  <c r="N26" i="4"/>
  <c r="M26" i="4"/>
  <c r="L26" i="4"/>
  <c r="K26" i="4"/>
  <c r="I26" i="4"/>
  <c r="O25" i="4"/>
  <c r="N25" i="4"/>
  <c r="M25" i="4"/>
  <c r="L25" i="4"/>
  <c r="K25" i="4"/>
  <c r="I25" i="4"/>
  <c r="O24" i="4"/>
  <c r="N24" i="4"/>
  <c r="M24" i="4"/>
  <c r="L24" i="4"/>
  <c r="K24" i="4"/>
  <c r="I24" i="4"/>
  <c r="O23" i="4"/>
  <c r="N23" i="4"/>
  <c r="M23" i="4"/>
  <c r="L23" i="4"/>
  <c r="K23" i="4"/>
  <c r="I23" i="4"/>
  <c r="O22" i="4"/>
  <c r="N22" i="4"/>
  <c r="M22" i="4"/>
  <c r="L22" i="4"/>
  <c r="K22" i="4"/>
  <c r="I22" i="4"/>
  <c r="O21" i="4"/>
  <c r="N21" i="4"/>
  <c r="M21" i="4"/>
  <c r="L21" i="4"/>
  <c r="K21" i="4"/>
  <c r="I21" i="4"/>
  <c r="O20" i="4"/>
  <c r="N20" i="4"/>
  <c r="M20" i="4"/>
  <c r="L20" i="4"/>
  <c r="K20" i="4"/>
  <c r="I20" i="4"/>
  <c r="O19" i="4"/>
  <c r="N19" i="4"/>
  <c r="M19" i="4"/>
  <c r="L19" i="4"/>
  <c r="K19" i="4"/>
  <c r="I19" i="4"/>
  <c r="O18" i="4"/>
  <c r="N18" i="4"/>
  <c r="M18" i="4"/>
  <c r="L18" i="4"/>
  <c r="K18" i="4"/>
  <c r="I18" i="4"/>
  <c r="O17" i="4"/>
  <c r="N17" i="4"/>
  <c r="M17" i="4"/>
  <c r="L17" i="4"/>
  <c r="K17" i="4"/>
  <c r="I17" i="4"/>
  <c r="O16" i="4"/>
  <c r="N16" i="4"/>
  <c r="M16" i="4"/>
  <c r="L16" i="4"/>
  <c r="K16" i="4"/>
  <c r="I16" i="4"/>
  <c r="O15" i="4"/>
  <c r="N15" i="4"/>
  <c r="M15" i="4"/>
  <c r="L15" i="4"/>
  <c r="K15" i="4"/>
  <c r="I15" i="4"/>
  <c r="O14" i="4"/>
  <c r="N14" i="4"/>
  <c r="M14" i="4"/>
  <c r="L14" i="4"/>
  <c r="K14" i="4"/>
  <c r="I14" i="4"/>
  <c r="O13" i="4"/>
  <c r="N13" i="4"/>
  <c r="M13" i="4"/>
  <c r="L13" i="4"/>
  <c r="K13" i="4"/>
  <c r="I13" i="4"/>
  <c r="O12" i="4"/>
  <c r="N12" i="4"/>
  <c r="M12" i="4"/>
  <c r="L12" i="4"/>
  <c r="K12" i="4"/>
  <c r="I12" i="4"/>
  <c r="O11" i="4"/>
  <c r="N11" i="4"/>
  <c r="M11" i="4"/>
  <c r="L11" i="4"/>
  <c r="K11" i="4"/>
  <c r="I11" i="4"/>
  <c r="O10" i="4"/>
  <c r="N10" i="4"/>
  <c r="M10" i="4"/>
  <c r="L10" i="4"/>
  <c r="K10" i="4"/>
  <c r="I10" i="4"/>
  <c r="O9" i="4"/>
  <c r="N9" i="4"/>
  <c r="M9" i="4"/>
  <c r="L9" i="4"/>
  <c r="K9" i="4"/>
  <c r="I9" i="4"/>
  <c r="O8" i="4"/>
  <c r="N8" i="4"/>
  <c r="M8" i="4"/>
  <c r="L8" i="4"/>
  <c r="K8" i="4"/>
  <c r="I8" i="4"/>
  <c r="O7" i="4"/>
  <c r="N7" i="4"/>
  <c r="M7" i="4"/>
  <c r="L7" i="4"/>
  <c r="K7" i="4"/>
  <c r="I7" i="4"/>
  <c r="O6" i="4"/>
  <c r="N6" i="4"/>
  <c r="M6" i="4"/>
  <c r="L6" i="4"/>
  <c r="K6" i="4"/>
  <c r="I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O5" i="4"/>
  <c r="N5" i="4"/>
  <c r="M5" i="4"/>
  <c r="L5" i="4"/>
  <c r="K5" i="4"/>
  <c r="I5" i="4"/>
  <c r="A5" i="4"/>
  <c r="G34" i="3"/>
  <c r="M33" i="3"/>
  <c r="L33" i="3"/>
  <c r="K33" i="3"/>
  <c r="J33" i="3"/>
  <c r="I33" i="3"/>
  <c r="G33" i="3"/>
  <c r="M32" i="3"/>
  <c r="L32" i="3"/>
  <c r="K32" i="3"/>
  <c r="J32" i="3"/>
  <c r="I32" i="3"/>
  <c r="G32" i="3"/>
  <c r="M31" i="3"/>
  <c r="L31" i="3"/>
  <c r="K31" i="3"/>
  <c r="J31" i="3"/>
  <c r="I31" i="3"/>
  <c r="G31" i="3"/>
  <c r="M30" i="3"/>
  <c r="L30" i="3"/>
  <c r="K30" i="3"/>
  <c r="J30" i="3"/>
  <c r="I30" i="3"/>
  <c r="G30" i="3"/>
  <c r="M29" i="3"/>
  <c r="L29" i="3"/>
  <c r="K29" i="3"/>
  <c r="J29" i="3"/>
  <c r="I29" i="3"/>
  <c r="G29" i="3"/>
  <c r="M28" i="3"/>
  <c r="L28" i="3"/>
  <c r="K28" i="3"/>
  <c r="J28" i="3"/>
  <c r="I28" i="3"/>
  <c r="G28" i="3"/>
  <c r="M27" i="3"/>
  <c r="L27" i="3"/>
  <c r="K27" i="3"/>
  <c r="J27" i="3"/>
  <c r="I27" i="3"/>
  <c r="G27" i="3"/>
  <c r="M26" i="3"/>
  <c r="L26" i="3"/>
  <c r="K26" i="3"/>
  <c r="J26" i="3"/>
  <c r="I26" i="3"/>
  <c r="G26" i="3"/>
  <c r="M25" i="3"/>
  <c r="L25" i="3"/>
  <c r="K25" i="3"/>
  <c r="J25" i="3"/>
  <c r="I25" i="3"/>
  <c r="G25" i="3"/>
  <c r="M24" i="3"/>
  <c r="L24" i="3"/>
  <c r="K24" i="3"/>
  <c r="J24" i="3"/>
  <c r="I24" i="3"/>
  <c r="G24" i="3"/>
  <c r="M23" i="3"/>
  <c r="L23" i="3"/>
  <c r="K23" i="3"/>
  <c r="J23" i="3"/>
  <c r="I23" i="3"/>
  <c r="G23" i="3"/>
  <c r="M22" i="3"/>
  <c r="L22" i="3"/>
  <c r="K22" i="3"/>
  <c r="J22" i="3"/>
  <c r="I22" i="3"/>
  <c r="G22" i="3"/>
  <c r="M21" i="3"/>
  <c r="L21" i="3"/>
  <c r="K21" i="3"/>
  <c r="J21" i="3"/>
  <c r="I21" i="3"/>
  <c r="G21" i="3"/>
  <c r="M20" i="3"/>
  <c r="L20" i="3"/>
  <c r="K20" i="3"/>
  <c r="J20" i="3"/>
  <c r="I20" i="3"/>
  <c r="G20" i="3"/>
  <c r="M19" i="3"/>
  <c r="L19" i="3"/>
  <c r="K19" i="3"/>
  <c r="J19" i="3"/>
  <c r="I19" i="3"/>
  <c r="G19" i="3"/>
  <c r="M18" i="3"/>
  <c r="L18" i="3"/>
  <c r="K18" i="3"/>
  <c r="J18" i="3"/>
  <c r="I18" i="3"/>
  <c r="G18" i="3"/>
  <c r="M17" i="3"/>
  <c r="L17" i="3"/>
  <c r="K17" i="3"/>
  <c r="J17" i="3"/>
  <c r="I17" i="3"/>
  <c r="G17" i="3"/>
  <c r="M16" i="3"/>
  <c r="L16" i="3"/>
  <c r="K16" i="3"/>
  <c r="J16" i="3"/>
  <c r="I16" i="3"/>
  <c r="G16" i="3"/>
  <c r="M15" i="3"/>
  <c r="L15" i="3"/>
  <c r="K15" i="3"/>
  <c r="J15" i="3"/>
  <c r="I15" i="3"/>
  <c r="G15" i="3"/>
  <c r="M14" i="3"/>
  <c r="L14" i="3"/>
  <c r="K14" i="3"/>
  <c r="J14" i="3"/>
  <c r="I14" i="3"/>
  <c r="G14" i="3"/>
  <c r="M13" i="3"/>
  <c r="L13" i="3"/>
  <c r="K13" i="3"/>
  <c r="J13" i="3"/>
  <c r="I13" i="3"/>
  <c r="G13" i="3"/>
  <c r="M12" i="3"/>
  <c r="L12" i="3"/>
  <c r="K12" i="3"/>
  <c r="J12" i="3"/>
  <c r="I12" i="3"/>
  <c r="G12" i="3"/>
  <c r="M11" i="3"/>
  <c r="L11" i="3"/>
  <c r="K11" i="3"/>
  <c r="J11" i="3"/>
  <c r="I11" i="3"/>
  <c r="G11" i="3"/>
  <c r="M10" i="3"/>
  <c r="L10" i="3"/>
  <c r="K10" i="3"/>
  <c r="J10" i="3"/>
  <c r="I10" i="3"/>
  <c r="G10" i="3"/>
  <c r="M9" i="3"/>
  <c r="L9" i="3"/>
  <c r="K9" i="3"/>
  <c r="J9" i="3"/>
  <c r="I9" i="3"/>
  <c r="G9" i="3"/>
  <c r="M8" i="3"/>
  <c r="L8" i="3"/>
  <c r="K8" i="3"/>
  <c r="J8" i="3"/>
  <c r="I8" i="3"/>
  <c r="G8" i="3"/>
  <c r="M7" i="3"/>
  <c r="L7" i="3"/>
  <c r="K7" i="3"/>
  <c r="J7" i="3"/>
  <c r="I7" i="3"/>
  <c r="G7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M6" i="3"/>
  <c r="L6" i="3"/>
  <c r="K6" i="3"/>
  <c r="J6" i="3"/>
  <c r="I6" i="3"/>
  <c r="G6" i="3"/>
  <c r="A6" i="3"/>
  <c r="M5" i="3"/>
  <c r="L5" i="3"/>
  <c r="K5" i="3"/>
  <c r="J5" i="3"/>
  <c r="I5" i="3"/>
  <c r="G5" i="3"/>
  <c r="O54" i="2"/>
  <c r="N54" i="2"/>
  <c r="M54" i="2"/>
  <c r="L54" i="2"/>
  <c r="K54" i="2"/>
  <c r="I54" i="2"/>
  <c r="O53" i="2"/>
  <c r="N53" i="2"/>
  <c r="M53" i="2"/>
  <c r="L53" i="2"/>
  <c r="K53" i="2"/>
  <c r="I53" i="2"/>
  <c r="O52" i="2"/>
  <c r="N52" i="2"/>
  <c r="M52" i="2"/>
  <c r="L52" i="2"/>
  <c r="K52" i="2"/>
  <c r="I52" i="2"/>
  <c r="O51" i="2"/>
  <c r="N51" i="2"/>
  <c r="M51" i="2"/>
  <c r="L51" i="2"/>
  <c r="K51" i="2"/>
  <c r="I51" i="2"/>
  <c r="O50" i="2"/>
  <c r="N50" i="2"/>
  <c r="M50" i="2"/>
  <c r="L50" i="2"/>
  <c r="K50" i="2"/>
  <c r="I50" i="2"/>
  <c r="O49" i="2"/>
  <c r="N49" i="2"/>
  <c r="M49" i="2"/>
  <c r="L49" i="2"/>
  <c r="K49" i="2"/>
  <c r="I49" i="2"/>
  <c r="O48" i="2"/>
  <c r="N48" i="2"/>
  <c r="M48" i="2"/>
  <c r="L48" i="2"/>
  <c r="K48" i="2"/>
  <c r="I48" i="2"/>
  <c r="O47" i="2"/>
  <c r="N47" i="2"/>
  <c r="M47" i="2"/>
  <c r="L47" i="2"/>
  <c r="K47" i="2"/>
  <c r="I47" i="2"/>
  <c r="O46" i="2"/>
  <c r="N46" i="2"/>
  <c r="M46" i="2"/>
  <c r="L46" i="2"/>
  <c r="K46" i="2"/>
  <c r="I46" i="2"/>
  <c r="O45" i="2"/>
  <c r="N45" i="2"/>
  <c r="M45" i="2"/>
  <c r="L45" i="2"/>
  <c r="K45" i="2"/>
  <c r="I45" i="2"/>
  <c r="I44" i="2"/>
  <c r="O43" i="2"/>
  <c r="N43" i="2"/>
  <c r="M43" i="2"/>
  <c r="L43" i="2"/>
  <c r="K43" i="2"/>
  <c r="I43" i="2"/>
  <c r="O42" i="2"/>
  <c r="N42" i="2"/>
  <c r="M42" i="2"/>
  <c r="L42" i="2"/>
  <c r="K42" i="2"/>
  <c r="I42" i="2"/>
  <c r="O41" i="2"/>
  <c r="N41" i="2"/>
  <c r="M41" i="2"/>
  <c r="L41" i="2"/>
  <c r="K41" i="2"/>
  <c r="I41" i="2"/>
  <c r="O40" i="2"/>
  <c r="N40" i="2"/>
  <c r="M40" i="2"/>
  <c r="L40" i="2"/>
  <c r="K40" i="2"/>
  <c r="I40" i="2"/>
  <c r="O39" i="2"/>
  <c r="N39" i="2"/>
  <c r="M39" i="2"/>
  <c r="L39" i="2"/>
  <c r="K39" i="2"/>
  <c r="I39" i="2"/>
  <c r="O38" i="2"/>
  <c r="N38" i="2"/>
  <c r="M38" i="2"/>
  <c r="L38" i="2"/>
  <c r="K38" i="2"/>
  <c r="I38" i="2"/>
  <c r="O37" i="2"/>
  <c r="N37" i="2"/>
  <c r="M37" i="2"/>
  <c r="L37" i="2"/>
  <c r="K37" i="2"/>
  <c r="I37" i="2"/>
  <c r="O36" i="2"/>
  <c r="N36" i="2"/>
  <c r="M36" i="2"/>
  <c r="L36" i="2"/>
  <c r="K36" i="2"/>
  <c r="I36" i="2"/>
  <c r="O35" i="2"/>
  <c r="N35" i="2"/>
  <c r="M35" i="2"/>
  <c r="L35" i="2"/>
  <c r="K35" i="2"/>
  <c r="I35" i="2"/>
  <c r="O34" i="2"/>
  <c r="N34" i="2"/>
  <c r="M34" i="2"/>
  <c r="L34" i="2"/>
  <c r="K34" i="2"/>
  <c r="I34" i="2"/>
  <c r="O33" i="2"/>
  <c r="N33" i="2"/>
  <c r="M33" i="2"/>
  <c r="L33" i="2"/>
  <c r="K33" i="2"/>
  <c r="I33" i="2"/>
  <c r="O32" i="2"/>
  <c r="N32" i="2"/>
  <c r="M32" i="2"/>
  <c r="L32" i="2"/>
  <c r="K32" i="2"/>
  <c r="I32" i="2"/>
  <c r="O31" i="2"/>
  <c r="N31" i="2"/>
  <c r="M31" i="2"/>
  <c r="L31" i="2"/>
  <c r="K31" i="2"/>
  <c r="I31" i="2"/>
  <c r="O30" i="2"/>
  <c r="N30" i="2"/>
  <c r="M30" i="2"/>
  <c r="L30" i="2"/>
  <c r="K30" i="2"/>
  <c r="I30" i="2"/>
  <c r="O29" i="2"/>
  <c r="N29" i="2"/>
  <c r="M29" i="2"/>
  <c r="L29" i="2"/>
  <c r="K29" i="2"/>
  <c r="I29" i="2"/>
  <c r="O28" i="2"/>
  <c r="N28" i="2"/>
  <c r="M28" i="2"/>
  <c r="L28" i="2"/>
  <c r="K28" i="2"/>
  <c r="I28" i="2"/>
  <c r="O27" i="2"/>
  <c r="N27" i="2"/>
  <c r="M27" i="2"/>
  <c r="L27" i="2"/>
  <c r="K27" i="2"/>
  <c r="I27" i="2"/>
  <c r="O26" i="2"/>
  <c r="N26" i="2"/>
  <c r="M26" i="2"/>
  <c r="L26" i="2"/>
  <c r="K26" i="2"/>
  <c r="I26" i="2"/>
  <c r="O25" i="2"/>
  <c r="N25" i="2"/>
  <c r="M25" i="2"/>
  <c r="L25" i="2"/>
  <c r="K25" i="2"/>
  <c r="I25" i="2"/>
  <c r="O24" i="2"/>
  <c r="N24" i="2"/>
  <c r="M24" i="2"/>
  <c r="L24" i="2"/>
  <c r="K24" i="2"/>
  <c r="I24" i="2"/>
  <c r="O23" i="2"/>
  <c r="N23" i="2"/>
  <c r="M23" i="2"/>
  <c r="L23" i="2"/>
  <c r="K23" i="2"/>
  <c r="I23" i="2"/>
  <c r="O22" i="2"/>
  <c r="N22" i="2"/>
  <c r="M22" i="2"/>
  <c r="L22" i="2"/>
  <c r="K22" i="2"/>
  <c r="I22" i="2"/>
  <c r="O21" i="2"/>
  <c r="N21" i="2"/>
  <c r="M21" i="2"/>
  <c r="L21" i="2"/>
  <c r="K21" i="2"/>
  <c r="I21" i="2"/>
  <c r="O20" i="2"/>
  <c r="N20" i="2"/>
  <c r="M20" i="2"/>
  <c r="L20" i="2"/>
  <c r="K20" i="2"/>
  <c r="I20" i="2"/>
  <c r="O19" i="2"/>
  <c r="N19" i="2"/>
  <c r="M19" i="2"/>
  <c r="L19" i="2"/>
  <c r="K19" i="2"/>
  <c r="I19" i="2"/>
  <c r="O18" i="2"/>
  <c r="N18" i="2"/>
  <c r="M18" i="2"/>
  <c r="L18" i="2"/>
  <c r="K18" i="2"/>
  <c r="I18" i="2"/>
  <c r="O17" i="2"/>
  <c r="N17" i="2"/>
  <c r="M17" i="2"/>
  <c r="L17" i="2"/>
  <c r="K17" i="2"/>
  <c r="I17" i="2"/>
  <c r="O16" i="2"/>
  <c r="N16" i="2"/>
  <c r="M16" i="2"/>
  <c r="L16" i="2"/>
  <c r="K16" i="2"/>
  <c r="I16" i="2"/>
  <c r="O15" i="2"/>
  <c r="N15" i="2"/>
  <c r="M15" i="2"/>
  <c r="L15" i="2"/>
  <c r="K15" i="2"/>
  <c r="I15" i="2"/>
  <c r="O14" i="2"/>
  <c r="N14" i="2"/>
  <c r="M14" i="2"/>
  <c r="L14" i="2"/>
  <c r="K14" i="2"/>
  <c r="I14" i="2"/>
  <c r="O13" i="2"/>
  <c r="N13" i="2"/>
  <c r="M13" i="2"/>
  <c r="L13" i="2"/>
  <c r="K13" i="2"/>
  <c r="I13" i="2"/>
  <c r="O12" i="2"/>
  <c r="N12" i="2"/>
  <c r="M12" i="2"/>
  <c r="L12" i="2"/>
  <c r="K12" i="2"/>
  <c r="I12" i="2"/>
  <c r="O11" i="2"/>
  <c r="N11" i="2"/>
  <c r="M11" i="2"/>
  <c r="L11" i="2"/>
  <c r="K11" i="2"/>
  <c r="I11" i="2"/>
  <c r="O10" i="2"/>
  <c r="N10" i="2"/>
  <c r="M10" i="2"/>
  <c r="L10" i="2"/>
  <c r="K10" i="2"/>
  <c r="I10" i="2"/>
  <c r="O9" i="2"/>
  <c r="N9" i="2"/>
  <c r="M9" i="2"/>
  <c r="L9" i="2"/>
  <c r="K9" i="2"/>
  <c r="I9" i="2"/>
  <c r="O8" i="2"/>
  <c r="N8" i="2"/>
  <c r="M8" i="2"/>
  <c r="L8" i="2"/>
  <c r="K8" i="2"/>
  <c r="I8" i="2"/>
  <c r="O7" i="2"/>
  <c r="N7" i="2"/>
  <c r="M7" i="2"/>
  <c r="L7" i="2"/>
  <c r="K7" i="2"/>
  <c r="I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O6" i="2"/>
  <c r="N6" i="2"/>
  <c r="M6" i="2"/>
  <c r="L6" i="2"/>
  <c r="K6" i="2"/>
  <c r="I6" i="2"/>
  <c r="A6" i="2"/>
  <c r="O5" i="2"/>
  <c r="N5" i="2"/>
  <c r="M5" i="2"/>
  <c r="L5" i="2"/>
  <c r="K5" i="2"/>
  <c r="I5" i="2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E5" i="1"/>
  <c r="D5" i="1"/>
  <c r="C5" i="1"/>
  <c r="B5" i="1"/>
  <c r="A5" i="1"/>
  <c r="B7" i="6" l="1"/>
  <c r="P6" i="6" l="1"/>
  <c r="O6" i="6"/>
  <c r="N6" i="6"/>
  <c r="M6" i="6"/>
  <c r="L6" i="6"/>
  <c r="J6" i="6"/>
  <c r="F6" i="1" s="1"/>
  <c r="G6" i="1" s="1"/>
  <c r="P5" i="6"/>
  <c r="AF5" i="6" s="1"/>
  <c r="O5" i="6"/>
  <c r="AE5" i="6" s="1"/>
  <c r="N5" i="6"/>
  <c r="AD5" i="6" s="1"/>
  <c r="M5" i="6"/>
  <c r="AC5" i="6" s="1"/>
  <c r="L5" i="6"/>
  <c r="AB5" i="6" s="1"/>
  <c r="J5" i="6"/>
  <c r="F5" i="1" s="1"/>
  <c r="G5" i="1" s="1"/>
  <c r="B8" i="6"/>
  <c r="B9" i="6" l="1"/>
  <c r="P7" i="6"/>
  <c r="O7" i="6"/>
  <c r="N7" i="6"/>
  <c r="M7" i="6"/>
  <c r="L7" i="6"/>
  <c r="J7" i="6"/>
  <c r="F7" i="1" s="1"/>
  <c r="G7" i="1" s="1"/>
  <c r="B10" i="6" l="1"/>
  <c r="P8" i="6"/>
  <c r="O8" i="6"/>
  <c r="N8" i="6"/>
  <c r="M8" i="6"/>
  <c r="L8" i="6"/>
  <c r="J8" i="6"/>
  <c r="F8" i="1" s="1"/>
  <c r="G8" i="1" s="1"/>
  <c r="B11" i="6" l="1"/>
  <c r="P9" i="6"/>
  <c r="O9" i="6"/>
  <c r="N9" i="6"/>
  <c r="M9" i="6"/>
  <c r="L9" i="6"/>
  <c r="J9" i="6"/>
  <c r="F9" i="1" s="1"/>
  <c r="G9" i="1" s="1"/>
  <c r="P10" i="6" l="1"/>
  <c r="O10" i="6"/>
  <c r="N10" i="6"/>
  <c r="M10" i="6"/>
  <c r="L10" i="6"/>
  <c r="J10" i="6"/>
  <c r="F10" i="1" s="1"/>
  <c r="G10" i="1" s="1"/>
  <c r="B12" i="6"/>
  <c r="P11" i="6" l="1"/>
  <c r="O11" i="6"/>
  <c r="N11" i="6"/>
  <c r="M11" i="6"/>
  <c r="L11" i="6"/>
  <c r="J11" i="6"/>
  <c r="F11" i="1" s="1"/>
  <c r="G11" i="1" s="1"/>
  <c r="B13" i="6"/>
  <c r="B14" i="6" l="1"/>
  <c r="P12" i="6"/>
  <c r="O12" i="6"/>
  <c r="N12" i="6"/>
  <c r="M12" i="6"/>
  <c r="L12" i="6"/>
  <c r="J12" i="6"/>
  <c r="F12" i="1" s="1"/>
  <c r="G12" i="1" s="1"/>
  <c r="P13" i="6" l="1"/>
  <c r="O13" i="6"/>
  <c r="N13" i="6"/>
  <c r="M13" i="6"/>
  <c r="L13" i="6"/>
  <c r="J13" i="6"/>
  <c r="F13" i="1" s="1"/>
  <c r="G13" i="1" s="1"/>
  <c r="B15" i="6"/>
  <c r="B16" i="6" l="1"/>
  <c r="P14" i="6"/>
  <c r="AF6" i="6" s="1"/>
  <c r="O14" i="6"/>
  <c r="AE6" i="6" s="1"/>
  <c r="N14" i="6"/>
  <c r="AD6" i="6" s="1"/>
  <c r="M14" i="6"/>
  <c r="AC6" i="6" s="1"/>
  <c r="L14" i="6"/>
  <c r="AB6" i="6" s="1"/>
  <c r="J14" i="6"/>
  <c r="F14" i="1" s="1"/>
  <c r="G14" i="1" s="1"/>
  <c r="B17" i="6" l="1"/>
  <c r="P15" i="6"/>
  <c r="O15" i="6"/>
  <c r="N15" i="6"/>
  <c r="M15" i="6"/>
  <c r="L15" i="6"/>
  <c r="J15" i="6"/>
  <c r="F15" i="1" s="1"/>
  <c r="G15" i="1" s="1"/>
  <c r="P16" i="6" l="1"/>
  <c r="O16" i="6"/>
  <c r="N16" i="6"/>
  <c r="M16" i="6"/>
  <c r="L16" i="6"/>
  <c r="J16" i="6"/>
  <c r="F16" i="1" s="1"/>
  <c r="G16" i="1" s="1"/>
  <c r="B18" i="6"/>
  <c r="B19" i="6" l="1"/>
  <c r="P17" i="6"/>
  <c r="O17" i="6"/>
  <c r="N17" i="6"/>
  <c r="M17" i="6"/>
  <c r="L17" i="6"/>
  <c r="J17" i="6"/>
  <c r="F17" i="1" s="1"/>
  <c r="G17" i="1" s="1"/>
  <c r="P18" i="6" l="1"/>
  <c r="O18" i="6"/>
  <c r="N18" i="6"/>
  <c r="M18" i="6"/>
  <c r="L18" i="6"/>
  <c r="J18" i="6"/>
  <c r="F18" i="1" s="1"/>
  <c r="G18" i="1" s="1"/>
  <c r="B20" i="6"/>
  <c r="B21" i="6" l="1"/>
  <c r="P19" i="6"/>
  <c r="O19" i="6"/>
  <c r="N19" i="6"/>
  <c r="M19" i="6"/>
  <c r="L19" i="6"/>
  <c r="J19" i="6"/>
  <c r="F19" i="1" s="1"/>
  <c r="G19" i="1" s="1"/>
  <c r="P20" i="6" l="1"/>
  <c r="O20" i="6"/>
  <c r="N20" i="6"/>
  <c r="M20" i="6"/>
  <c r="L20" i="6"/>
  <c r="J20" i="6"/>
  <c r="F20" i="1" s="1"/>
  <c r="G20" i="1" s="1"/>
  <c r="B22" i="6"/>
  <c r="B23" i="6" l="1"/>
  <c r="P21" i="6"/>
  <c r="O21" i="6"/>
  <c r="N21" i="6"/>
  <c r="M21" i="6"/>
  <c r="L21" i="6"/>
  <c r="J21" i="6"/>
  <c r="F21" i="1" s="1"/>
  <c r="G21" i="1" s="1"/>
  <c r="B24" i="6" l="1"/>
  <c r="P22" i="6"/>
  <c r="O22" i="6"/>
  <c r="N22" i="6"/>
  <c r="M22" i="6"/>
  <c r="L22" i="6"/>
  <c r="J22" i="6"/>
  <c r="F22" i="1" s="1"/>
  <c r="G22" i="1" s="1"/>
  <c r="B25" i="6" l="1"/>
  <c r="P23" i="6"/>
  <c r="O23" i="6"/>
  <c r="N23" i="6"/>
  <c r="M23" i="6"/>
  <c r="L23" i="6"/>
  <c r="J23" i="6"/>
  <c r="F23" i="1" s="1"/>
  <c r="G23" i="1" s="1"/>
  <c r="B26" i="6" l="1"/>
  <c r="P24" i="6"/>
  <c r="AF7" i="6" s="1"/>
  <c r="O24" i="6"/>
  <c r="AE7" i="6" s="1"/>
  <c r="N24" i="6"/>
  <c r="AD7" i="6" s="1"/>
  <c r="M24" i="6"/>
  <c r="AC7" i="6" s="1"/>
  <c r="L24" i="6"/>
  <c r="AB7" i="6" s="1"/>
  <c r="J24" i="6"/>
  <c r="F24" i="1" s="1"/>
  <c r="G24" i="1" s="1"/>
  <c r="B27" i="6" l="1"/>
  <c r="P25" i="6"/>
  <c r="O25" i="6"/>
  <c r="N25" i="6"/>
  <c r="M25" i="6"/>
  <c r="L25" i="6"/>
  <c r="J25" i="6"/>
  <c r="F25" i="1" s="1"/>
  <c r="G25" i="1" s="1"/>
  <c r="P26" i="6" l="1"/>
  <c r="O26" i="6"/>
  <c r="N26" i="6"/>
  <c r="M26" i="6"/>
  <c r="L26" i="6"/>
  <c r="J26" i="6"/>
  <c r="F26" i="1" s="1"/>
  <c r="G26" i="1" s="1"/>
  <c r="B28" i="6"/>
  <c r="P27" i="6" l="1"/>
  <c r="O27" i="6"/>
  <c r="N27" i="6"/>
  <c r="M27" i="6"/>
  <c r="L27" i="6"/>
  <c r="J27" i="6"/>
  <c r="F27" i="1" s="1"/>
  <c r="G27" i="1" s="1"/>
  <c r="B29" i="6"/>
  <c r="B30" i="6" l="1"/>
  <c r="P28" i="6"/>
  <c r="O28" i="6"/>
  <c r="N28" i="6"/>
  <c r="M28" i="6"/>
  <c r="L28" i="6"/>
  <c r="J28" i="6"/>
  <c r="F28" i="1" s="1"/>
  <c r="G28" i="1" s="1"/>
  <c r="B31" i="6" l="1"/>
  <c r="P29" i="6"/>
  <c r="O29" i="6"/>
  <c r="N29" i="6"/>
  <c r="M29" i="6"/>
  <c r="L29" i="6"/>
  <c r="J29" i="6"/>
  <c r="F29" i="1" s="1"/>
  <c r="G29" i="1" s="1"/>
  <c r="B32" i="6" l="1"/>
  <c r="P30" i="6"/>
  <c r="O30" i="6"/>
  <c r="N30" i="6"/>
  <c r="M30" i="6"/>
  <c r="L30" i="6"/>
  <c r="J30" i="6"/>
  <c r="F30" i="1" s="1"/>
  <c r="G30" i="1" s="1"/>
  <c r="B33" i="6" l="1"/>
  <c r="P31" i="6"/>
  <c r="O31" i="6"/>
  <c r="N31" i="6"/>
  <c r="M31" i="6"/>
  <c r="L31" i="6"/>
  <c r="J31" i="6"/>
  <c r="F31" i="1" s="1"/>
  <c r="G31" i="1" s="1"/>
  <c r="B34" i="6" l="1"/>
  <c r="P32" i="6"/>
  <c r="O32" i="6"/>
  <c r="N32" i="6"/>
  <c r="M32" i="6"/>
  <c r="L32" i="6"/>
  <c r="J32" i="6"/>
  <c r="F32" i="1" s="1"/>
  <c r="G32" i="1" s="1"/>
  <c r="B35" i="6" l="1"/>
  <c r="P33" i="6"/>
  <c r="O33" i="6"/>
  <c r="N33" i="6"/>
  <c r="M33" i="6"/>
  <c r="L33" i="6"/>
  <c r="J33" i="6"/>
  <c r="F33" i="1" s="1"/>
  <c r="G33" i="1" s="1"/>
  <c r="B36" i="6" l="1"/>
  <c r="P34" i="6"/>
  <c r="AF8" i="6" s="1"/>
  <c r="O34" i="6"/>
  <c r="AE8" i="6" s="1"/>
  <c r="N34" i="6"/>
  <c r="AD8" i="6" s="1"/>
  <c r="M34" i="6"/>
  <c r="AC8" i="6" s="1"/>
  <c r="L34" i="6"/>
  <c r="AB8" i="6" s="1"/>
  <c r="J34" i="6"/>
  <c r="F34" i="1" s="1"/>
  <c r="G34" i="1" s="1"/>
  <c r="B37" i="6" l="1"/>
  <c r="P35" i="6"/>
  <c r="O35" i="6"/>
  <c r="N35" i="6"/>
  <c r="M35" i="6"/>
  <c r="L35" i="6"/>
  <c r="J35" i="6"/>
  <c r="F35" i="1" s="1"/>
  <c r="G35" i="1" s="1"/>
  <c r="B38" i="6" l="1"/>
  <c r="P36" i="6"/>
  <c r="O36" i="6"/>
  <c r="N36" i="6"/>
  <c r="M36" i="6"/>
  <c r="L36" i="6"/>
  <c r="J36" i="6"/>
  <c r="F36" i="1" s="1"/>
  <c r="G36" i="1" s="1"/>
  <c r="B39" i="6" l="1"/>
  <c r="P37" i="6"/>
  <c r="O37" i="6"/>
  <c r="N37" i="6"/>
  <c r="M37" i="6"/>
  <c r="L37" i="6"/>
  <c r="J37" i="6"/>
  <c r="F37" i="1" s="1"/>
  <c r="G37" i="1" s="1"/>
  <c r="B40" i="6" l="1"/>
  <c r="P38" i="6"/>
  <c r="O38" i="6"/>
  <c r="N38" i="6"/>
  <c r="M38" i="6"/>
  <c r="L38" i="6"/>
  <c r="J38" i="6"/>
  <c r="F38" i="1" s="1"/>
  <c r="G38" i="1" s="1"/>
  <c r="B41" i="6" l="1"/>
  <c r="P39" i="6"/>
  <c r="O39" i="6"/>
  <c r="N39" i="6"/>
  <c r="M39" i="6"/>
  <c r="L39" i="6"/>
  <c r="J39" i="6"/>
  <c r="F39" i="1" s="1"/>
  <c r="G39" i="1" s="1"/>
  <c r="B42" i="6" l="1"/>
  <c r="P40" i="6"/>
  <c r="O40" i="6"/>
  <c r="N40" i="6"/>
  <c r="M40" i="6"/>
  <c r="L40" i="6"/>
  <c r="J40" i="6"/>
  <c r="F40" i="1" s="1"/>
  <c r="G40" i="1" s="1"/>
  <c r="B43" i="6" l="1"/>
  <c r="P41" i="6"/>
  <c r="O41" i="6"/>
  <c r="N41" i="6"/>
  <c r="M41" i="6"/>
  <c r="L41" i="6"/>
  <c r="J41" i="6"/>
  <c r="F41" i="1" s="1"/>
  <c r="G41" i="1" s="1"/>
  <c r="B44" i="6" l="1"/>
  <c r="P42" i="6"/>
  <c r="O42" i="6"/>
  <c r="N42" i="6"/>
  <c r="M42" i="6"/>
  <c r="L42" i="6"/>
  <c r="J42" i="6"/>
  <c r="F42" i="1" s="1"/>
  <c r="G42" i="1" s="1"/>
  <c r="B45" i="6" l="1"/>
  <c r="P43" i="6"/>
  <c r="O43" i="6"/>
  <c r="N43" i="6"/>
  <c r="M43" i="6"/>
  <c r="L43" i="6"/>
  <c r="J43" i="6"/>
  <c r="F43" i="1" s="1"/>
  <c r="G43" i="1" s="1"/>
  <c r="B46" i="6" l="1"/>
  <c r="P44" i="6"/>
  <c r="AF9" i="6" s="1"/>
  <c r="O44" i="6"/>
  <c r="AE9" i="6" s="1"/>
  <c r="N44" i="6"/>
  <c r="AD9" i="6" s="1"/>
  <c r="M44" i="6"/>
  <c r="AC9" i="6" s="1"/>
  <c r="L44" i="6"/>
  <c r="AB9" i="6" s="1"/>
  <c r="J44" i="6"/>
  <c r="F44" i="1" s="1"/>
  <c r="G44" i="1" s="1"/>
  <c r="B47" i="6" l="1"/>
  <c r="P45" i="6"/>
  <c r="O45" i="6"/>
  <c r="N45" i="6"/>
  <c r="M45" i="6"/>
  <c r="L45" i="6"/>
  <c r="J45" i="6"/>
  <c r="F45" i="1" s="1"/>
  <c r="G45" i="1" s="1"/>
  <c r="B48" i="6" l="1"/>
  <c r="P46" i="6"/>
  <c r="O46" i="6"/>
  <c r="N46" i="6"/>
  <c r="M46" i="6"/>
  <c r="L46" i="6"/>
  <c r="J46" i="6"/>
  <c r="F46" i="1" s="1"/>
  <c r="G46" i="1" s="1"/>
  <c r="B49" i="6" l="1"/>
  <c r="P47" i="6"/>
  <c r="O47" i="6"/>
  <c r="N47" i="6"/>
  <c r="M47" i="6"/>
  <c r="L47" i="6"/>
  <c r="J47" i="6"/>
  <c r="F47" i="1" s="1"/>
  <c r="G47" i="1" s="1"/>
  <c r="B50" i="6" l="1"/>
  <c r="P48" i="6"/>
  <c r="O48" i="6"/>
  <c r="N48" i="6"/>
  <c r="M48" i="6"/>
  <c r="L48" i="6"/>
  <c r="J48" i="6"/>
  <c r="F48" i="1" s="1"/>
  <c r="G48" i="1" s="1"/>
  <c r="B51" i="6" l="1"/>
  <c r="P49" i="6"/>
  <c r="O49" i="6"/>
  <c r="N49" i="6"/>
  <c r="M49" i="6"/>
  <c r="L49" i="6"/>
  <c r="J49" i="6"/>
  <c r="F49" i="1" s="1"/>
  <c r="G49" i="1" s="1"/>
  <c r="B52" i="6" l="1"/>
  <c r="P50" i="6"/>
  <c r="O50" i="6"/>
  <c r="N50" i="6"/>
  <c r="M50" i="6"/>
  <c r="L50" i="6"/>
  <c r="J50" i="6"/>
  <c r="F50" i="1" s="1"/>
  <c r="G50" i="1" s="1"/>
  <c r="B53" i="6" l="1"/>
  <c r="P51" i="6"/>
  <c r="O51" i="6"/>
  <c r="N51" i="6"/>
  <c r="M51" i="6"/>
  <c r="L51" i="6"/>
  <c r="J51" i="6"/>
  <c r="F51" i="1" s="1"/>
  <c r="G51" i="1" s="1"/>
  <c r="B54" i="6" l="1"/>
  <c r="P52" i="6"/>
  <c r="O52" i="6"/>
  <c r="N52" i="6"/>
  <c r="M52" i="6"/>
  <c r="L52" i="6"/>
  <c r="J52" i="6"/>
  <c r="F52" i="1" s="1"/>
  <c r="G52" i="1" s="1"/>
  <c r="P54" i="6" l="1"/>
  <c r="AF10" i="6" s="1"/>
  <c r="O54" i="6"/>
  <c r="AE10" i="6" s="1"/>
  <c r="N54" i="6"/>
  <c r="AD10" i="6" s="1"/>
  <c r="M54" i="6"/>
  <c r="AC10" i="6" s="1"/>
  <c r="L54" i="6"/>
  <c r="AB10" i="6" s="1"/>
  <c r="J54" i="6"/>
  <c r="F54" i="1" s="1"/>
  <c r="G54" i="1" s="1"/>
  <c r="P53" i="6"/>
  <c r="O53" i="6"/>
  <c r="N53" i="6"/>
  <c r="M53" i="6"/>
  <c r="L53" i="6"/>
  <c r="J53" i="6"/>
  <c r="F53" i="1" s="1"/>
  <c r="G53" i="1" s="1"/>
</calcChain>
</file>

<file path=xl/sharedStrings.xml><?xml version="1.0" encoding="utf-8"?>
<sst xmlns="http://schemas.openxmlformats.org/spreadsheetml/2006/main" count="125" uniqueCount="33">
  <si>
    <t>Tool Test Times</t>
  </si>
  <si>
    <t>Apk Number</t>
  </si>
  <si>
    <t>Covert</t>
  </si>
  <si>
    <t>Didfail</t>
  </si>
  <si>
    <t>Flair</t>
  </si>
  <si>
    <t>SEALANT</t>
  </si>
  <si>
    <t>DIALDroid</t>
  </si>
  <si>
    <t>Average</t>
  </si>
  <si>
    <t>Didfail Test Times</t>
  </si>
  <si>
    <t>Didfail Stats Stuff</t>
  </si>
  <si>
    <t>APK Number</t>
  </si>
  <si>
    <t>Bundle1</t>
  </si>
  <si>
    <t>Bundle2</t>
  </si>
  <si>
    <t>Bundle3</t>
  </si>
  <si>
    <t>Bundle4</t>
  </si>
  <si>
    <t>Bundle5</t>
  </si>
  <si>
    <t>Min</t>
  </si>
  <si>
    <t>Q1</t>
  </si>
  <si>
    <t>Median</t>
  </si>
  <si>
    <t>Q3</t>
  </si>
  <si>
    <t>Max</t>
  </si>
  <si>
    <t>Covert Test Times</t>
  </si>
  <si>
    <t>Covert Stats Stuff</t>
  </si>
  <si>
    <t>Bundle7</t>
  </si>
  <si>
    <t>Bundle8</t>
  </si>
  <si>
    <t>Flair Test Times</t>
  </si>
  <si>
    <t>Flair Stats Stuff</t>
  </si>
  <si>
    <t xml:space="preserve">Min </t>
  </si>
  <si>
    <t>SEALANT Test Times</t>
  </si>
  <si>
    <t>SEALANT Stats Stuff</t>
  </si>
  <si>
    <t>DIALDroid Test Times</t>
  </si>
  <si>
    <t>DIALDroid Stats Stuff</t>
  </si>
  <si>
    <t>DIALDroid Apk Fail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</si>
</sst>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3" borderId="4" xfId="0" applyFont="1" applyFill="1" applyBorder="1" applyAlignment="1"/>
    <xf numFmtId="0" fontId="2" fillId="0" borderId="4" xfId="0" applyFont="1" applyBorder="1" applyAlignment="1"/>
    <xf numFmtId="0" fontId="2" fillId="4" borderId="4" xfId="0" applyFont="1" applyFill="1" applyBorder="1" applyAlignment="1"/>
    <xf numFmtId="0" fontId="1" fillId="3" borderId="5" xfId="0" applyFont="1" applyFill="1" applyBorder="1"/>
    <xf numFmtId="4" fontId="1" fillId="0" borderId="5" xfId="0" applyNumberFormat="1" applyFont="1" applyBorder="1"/>
    <xf numFmtId="0" fontId="1" fillId="0" borderId="5" xfId="0" applyFont="1" applyBorder="1"/>
    <xf numFmtId="4" fontId="1" fillId="4" borderId="5" xfId="0" applyNumberFormat="1" applyFont="1" applyFill="1" applyBorder="1"/>
    <xf numFmtId="0" fontId="1" fillId="5" borderId="5" xfId="0" applyFont="1" applyFill="1" applyBorder="1"/>
    <xf numFmtId="0" fontId="1" fillId="3" borderId="6" xfId="0" applyFont="1" applyFill="1" applyBorder="1"/>
    <xf numFmtId="4" fontId="1" fillId="0" borderId="6" xfId="0" applyNumberFormat="1" applyFont="1" applyBorder="1"/>
    <xf numFmtId="0" fontId="1" fillId="5" borderId="6" xfId="0" applyFont="1" applyFill="1" applyBorder="1"/>
    <xf numFmtId="4" fontId="1" fillId="4" borderId="6" xfId="0" applyNumberFormat="1" applyFont="1" applyFill="1" applyBorder="1"/>
    <xf numFmtId="0" fontId="3" fillId="0" borderId="4" xfId="0" applyFont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4" fillId="0" borderId="5" xfId="0" applyFont="1" applyBorder="1" applyAlignment="1"/>
    <xf numFmtId="0" fontId="4" fillId="0" borderId="5" xfId="0" applyFont="1" applyBorder="1" applyAlignment="1">
      <alignment horizontal="right"/>
    </xf>
    <xf numFmtId="0" fontId="1" fillId="4" borderId="5" xfId="0" applyFont="1" applyFill="1" applyBorder="1"/>
    <xf numFmtId="0" fontId="1" fillId="0" borderId="5" xfId="0" applyFont="1" applyBorder="1" applyAlignment="1"/>
    <xf numFmtId="0" fontId="1" fillId="3" borderId="6" xfId="0" applyFont="1" applyFill="1" applyBorder="1" applyAlignment="1"/>
    <xf numFmtId="0" fontId="4" fillId="0" borderId="6" xfId="0" applyFont="1" applyBorder="1" applyAlignment="1"/>
    <xf numFmtId="0" fontId="4" fillId="0" borderId="6" xfId="0" applyFont="1" applyBorder="1" applyAlignment="1">
      <alignment horizontal="right"/>
    </xf>
    <xf numFmtId="0" fontId="1" fillId="4" borderId="6" xfId="0" applyFont="1" applyFill="1" applyBorder="1"/>
    <xf numFmtId="0" fontId="1" fillId="0" borderId="6" xfId="0" applyFont="1" applyBorder="1" applyAlignment="1"/>
    <xf numFmtId="0" fontId="1" fillId="0" borderId="6" xfId="0" applyFont="1" applyBorder="1"/>
    <xf numFmtId="0" fontId="4" fillId="0" borderId="5" xfId="0" applyFont="1" applyBorder="1" applyAlignment="1"/>
    <xf numFmtId="10" fontId="1" fillId="4" borderId="6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2" fillId="0" borderId="0" xfId="0" applyFont="1" applyBorder="1" applyAlignment="1"/>
    <xf numFmtId="0" fontId="0" fillId="0" borderId="0" xfId="0" applyFont="1" applyBorder="1" applyAlignment="1"/>
    <xf numFmtId="0" fontId="1" fillId="0" borderId="7" xfId="0" applyFont="1" applyBorder="1"/>
    <xf numFmtId="4" fontId="1" fillId="0" borderId="7" xfId="0" applyNumberFormat="1" applyFont="1" applyBorder="1"/>
    <xf numFmtId="0" fontId="5" fillId="0" borderId="8" xfId="0" applyFont="1" applyBorder="1" applyAlignment="1">
      <alignment horizontal="right" wrapText="1"/>
    </xf>
    <xf numFmtId="0" fontId="6" fillId="0" borderId="9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6" fillId="0" borderId="11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4" fontId="5" fillId="0" borderId="10" xfId="0" applyNumberFormat="1" applyFont="1" applyBorder="1" applyAlignment="1">
      <alignment horizontal="right" wrapText="1"/>
    </xf>
    <xf numFmtId="4" fontId="6" fillId="0" borderId="11" xfId="0" applyNumberFormat="1" applyFont="1" applyBorder="1" applyAlignment="1">
      <alignment horizontal="right" wrapText="1"/>
    </xf>
    <xf numFmtId="4" fontId="5" fillId="0" borderId="11" xfId="0" applyNumberFormat="1" applyFont="1" applyBorder="1" applyAlignment="1">
      <alignment horizontal="right" wrapText="1"/>
    </xf>
    <xf numFmtId="0" fontId="6" fillId="0" borderId="11" xfId="0" applyFont="1" applyBorder="1" applyAlignment="1">
      <alignment wrapText="1"/>
    </xf>
    <xf numFmtId="4" fontId="5" fillId="0" borderId="12" xfId="0" applyNumberFormat="1" applyFont="1" applyBorder="1" applyAlignment="1">
      <alignment horizontal="right" wrapText="1"/>
    </xf>
    <xf numFmtId="4" fontId="6" fillId="0" borderId="13" xfId="0" applyNumberFormat="1" applyFont="1" applyBorder="1" applyAlignment="1">
      <alignment horizontal="right" wrapText="1"/>
    </xf>
    <xf numFmtId="4" fontId="5" fillId="0" borderId="13" xfId="0" applyNumberFormat="1" applyFont="1" applyBorder="1" applyAlignment="1">
      <alignment horizontal="right" wrapText="1"/>
    </xf>
    <xf numFmtId="0" fontId="5" fillId="0" borderId="13" xfId="0" applyFont="1" applyBorder="1" applyAlignment="1">
      <alignment horizontal="right" wrapText="1"/>
    </xf>
    <xf numFmtId="10" fontId="6" fillId="0" borderId="14" xfId="0" applyNumberFormat="1" applyFont="1" applyBorder="1" applyAlignment="1">
      <alignment horizontal="right" wrapText="1"/>
    </xf>
    <xf numFmtId="10" fontId="6" fillId="0" borderId="15" xfId="0" applyNumberFormat="1" applyFont="1" applyBorder="1" applyAlignment="1">
      <alignment horizontal="righ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C52AD4B-61E1-481B-B03C-C484376AC0B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Covert, Flair, SEALANT, DIALDroid and Average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Averages'!$B$3:$B$54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29</c:v>
                </c:pt>
                <c:pt idx="3" formatCode="#,##0.00">
                  <c:v>40.285714285714285</c:v>
                </c:pt>
                <c:pt idx="4" formatCode="#,##0.00">
                  <c:v>35.428571428571431</c:v>
                </c:pt>
                <c:pt idx="5" formatCode="#,##0.00">
                  <c:v>40.857142857142854</c:v>
                </c:pt>
                <c:pt idx="6" formatCode="#,##0.00">
                  <c:v>40.285714285714285</c:v>
                </c:pt>
                <c:pt idx="7" formatCode="#,##0.00">
                  <c:v>44.428571428571431</c:v>
                </c:pt>
                <c:pt idx="8" formatCode="#,##0.00">
                  <c:v>50.428571428571431</c:v>
                </c:pt>
                <c:pt idx="9" formatCode="#,##0.00">
                  <c:v>73.714285714285708</c:v>
                </c:pt>
                <c:pt idx="10" formatCode="#,##0.00">
                  <c:v>84.285714285714292</c:v>
                </c:pt>
                <c:pt idx="11" formatCode="#,##0.00">
                  <c:v>93.142857142857139</c:v>
                </c:pt>
                <c:pt idx="12" formatCode="#,##0.00">
                  <c:v>97.657142857142858</c:v>
                </c:pt>
                <c:pt idx="13" formatCode="#,##0.00">
                  <c:v>104.71428571428571</c:v>
                </c:pt>
                <c:pt idx="14" formatCode="#,##0.00">
                  <c:v>116.28571428571429</c:v>
                </c:pt>
                <c:pt idx="15" formatCode="#,##0.00">
                  <c:v>121</c:v>
                </c:pt>
                <c:pt idx="16" formatCode="#,##0.00">
                  <c:v>128.85714285714286</c:v>
                </c:pt>
                <c:pt idx="17" formatCode="#,##0.00">
                  <c:v>136.83428571428573</c:v>
                </c:pt>
                <c:pt idx="18" formatCode="#,##0.00">
                  <c:v>138.71428571428572</c:v>
                </c:pt>
                <c:pt idx="19" formatCode="#,##0.00">
                  <c:v>149.85714285714286</c:v>
                </c:pt>
                <c:pt idx="20" formatCode="#,##0.00">
                  <c:v>153.14285714285714</c:v>
                </c:pt>
                <c:pt idx="21" formatCode="#,##0.00">
                  <c:v>180</c:v>
                </c:pt>
                <c:pt idx="22" formatCode="#,##0.00">
                  <c:v>197.57142857142858</c:v>
                </c:pt>
                <c:pt idx="23" formatCode="#,##0.00">
                  <c:v>208.57142857142858</c:v>
                </c:pt>
                <c:pt idx="24" formatCode="#,##0.00">
                  <c:v>229.71428571428572</c:v>
                </c:pt>
                <c:pt idx="25" formatCode="#,##0.00">
                  <c:v>253.14285714285714</c:v>
                </c:pt>
                <c:pt idx="26" formatCode="#,##0.00">
                  <c:v>286.42857142857144</c:v>
                </c:pt>
                <c:pt idx="27" formatCode="#,##0.00">
                  <c:v>296.05714285714288</c:v>
                </c:pt>
                <c:pt idx="28" formatCode="#,##0.00">
                  <c:v>337.28571428571428</c:v>
                </c:pt>
                <c:pt idx="29" formatCode="#,##0.00">
                  <c:v>376.42857142857144</c:v>
                </c:pt>
                <c:pt idx="30" formatCode="#,##0.00">
                  <c:v>374.71428571428572</c:v>
                </c:pt>
                <c:pt idx="31" formatCode="#,##0.00">
                  <c:v>439.71428571428572</c:v>
                </c:pt>
                <c:pt idx="32" formatCode="#,##0.00">
                  <c:v>437.71428571428572</c:v>
                </c:pt>
                <c:pt idx="33" formatCode="#,##0.00">
                  <c:v>465.71428571428572</c:v>
                </c:pt>
                <c:pt idx="34" formatCode="#,##0.00">
                  <c:v>524.6</c:v>
                </c:pt>
                <c:pt idx="35" formatCode="#,##0.00">
                  <c:v>531.57142857142856</c:v>
                </c:pt>
                <c:pt idx="36" formatCode="#,##0.00">
                  <c:v>561.5428571428572</c:v>
                </c:pt>
                <c:pt idx="37" formatCode="#,##0.00">
                  <c:v>581.67142857142858</c:v>
                </c:pt>
                <c:pt idx="38" formatCode="#,##0.00">
                  <c:v>641.74285714285713</c:v>
                </c:pt>
                <c:pt idx="39" formatCode="#,##0.00">
                  <c:v>675.47142857142865</c:v>
                </c:pt>
                <c:pt idx="40" formatCode="#,##0.00">
                  <c:v>716.1</c:v>
                </c:pt>
                <c:pt idx="41" formatCode="#,##0.00">
                  <c:v>746.25428571428563</c:v>
                </c:pt>
                <c:pt idx="42" formatCode="#,##0.00">
                  <c:v>774.92857142857144</c:v>
                </c:pt>
                <c:pt idx="43" formatCode="#,##0.00">
                  <c:v>810.28571428571433</c:v>
                </c:pt>
                <c:pt idx="44" formatCode="#,##0.00">
                  <c:v>827.28571428571433</c:v>
                </c:pt>
                <c:pt idx="45" formatCode="#,##0.00">
                  <c:v>848</c:v>
                </c:pt>
                <c:pt idx="46" formatCode="#,##0.00">
                  <c:v>927.6</c:v>
                </c:pt>
                <c:pt idx="47" formatCode="#,##0.00">
                  <c:v>1026.0857142857144</c:v>
                </c:pt>
                <c:pt idx="48" formatCode="#,##0.00">
                  <c:v>1056.6857142857143</c:v>
                </c:pt>
                <c:pt idx="49" formatCode="#,##0.00">
                  <c:v>1109.8571428571429</c:v>
                </c:pt>
                <c:pt idx="50" formatCode="#,##0.00">
                  <c:v>1175.5857142857144</c:v>
                </c:pt>
                <c:pt idx="51" formatCode="#,##0.00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6-4155-BCC7-617A53AA4BA2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Averages'!$D$3:$D$54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29.142857142857142</c:v>
                </c:pt>
                <c:pt idx="3" formatCode="#,##0.00">
                  <c:v>26.260857142857137</c:v>
                </c:pt>
                <c:pt idx="4" formatCode="#,##0.00">
                  <c:v>19.929428571428577</c:v>
                </c:pt>
                <c:pt idx="5" formatCode="#,##0.00">
                  <c:v>23.157857142857143</c:v>
                </c:pt>
                <c:pt idx="6" formatCode="#,##0.00">
                  <c:v>19.171571428571433</c:v>
                </c:pt>
                <c:pt idx="7" formatCode="#,##0.00">
                  <c:v>21.545142857142856</c:v>
                </c:pt>
                <c:pt idx="8" formatCode="#,##0.00">
                  <c:v>26.690571428571428</c:v>
                </c:pt>
                <c:pt idx="9" formatCode="#,##0.00">
                  <c:v>29.727714285714288</c:v>
                </c:pt>
                <c:pt idx="10" formatCode="#,##0.00">
                  <c:v>32.914000000000001</c:v>
                </c:pt>
                <c:pt idx="11" formatCode="#,##0.00">
                  <c:v>36.420428571428573</c:v>
                </c:pt>
                <c:pt idx="12" formatCode="#,##0.00">
                  <c:v>32.856857142857145</c:v>
                </c:pt>
                <c:pt idx="13" formatCode="#,##0.00">
                  <c:v>36.855428571428568</c:v>
                </c:pt>
                <c:pt idx="14" formatCode="#,##0.00">
                  <c:v>43.31514285714286</c:v>
                </c:pt>
                <c:pt idx="15" formatCode="#,##0.00">
                  <c:v>30.774142857142856</c:v>
                </c:pt>
                <c:pt idx="16" formatCode="#,##0.00">
                  <c:v>33.910428571428568</c:v>
                </c:pt>
                <c:pt idx="17" formatCode="#,##0.00">
                  <c:v>28.941285714285705</c:v>
                </c:pt>
                <c:pt idx="18" formatCode="#,##0.00">
                  <c:v>29.356285714285715</c:v>
                </c:pt>
                <c:pt idx="19" formatCode="#,##0.00">
                  <c:v>38.436</c:v>
                </c:pt>
                <c:pt idx="20" formatCode="#,##0.00">
                  <c:v>34.493571428571421</c:v>
                </c:pt>
                <c:pt idx="21" formatCode="#,##0.00">
                  <c:v>41.112428571428573</c:v>
                </c:pt>
                <c:pt idx="22" formatCode="#,##0.00">
                  <c:v>41.782857142857146</c:v>
                </c:pt>
                <c:pt idx="23" formatCode="#,##0.00">
                  <c:v>40.174571428571433</c:v>
                </c:pt>
                <c:pt idx="24" formatCode="#,##0.00">
                  <c:v>39.494000000000007</c:v>
                </c:pt>
                <c:pt idx="25" formatCode="#,##0.00">
                  <c:v>48.125428571428571</c:v>
                </c:pt>
                <c:pt idx="26" formatCode="#,##0.00">
                  <c:v>45.021999999999998</c:v>
                </c:pt>
                <c:pt idx="27" formatCode="#,##0.00">
                  <c:v>36.341142857142863</c:v>
                </c:pt>
                <c:pt idx="28" formatCode="#,##0.00">
                  <c:v>48.675285714285714</c:v>
                </c:pt>
                <c:pt idx="29" formatCode="#,##0.00">
                  <c:v>44.113799999999991</c:v>
                </c:pt>
                <c:pt idx="30" formatCode="#,##0.00">
                  <c:v>46.86485714285714</c:v>
                </c:pt>
                <c:pt idx="31" formatCode="#,##0.00">
                  <c:v>61.854000000000006</c:v>
                </c:pt>
                <c:pt idx="32" formatCode="#,##0.00">
                  <c:v>49.307571428571428</c:v>
                </c:pt>
                <c:pt idx="33" formatCode="#,##0.00">
                  <c:v>50.698571428571427</c:v>
                </c:pt>
                <c:pt idx="34" formatCode="#,##0.00">
                  <c:v>52.591999999999999</c:v>
                </c:pt>
                <c:pt idx="35" formatCode="#,##0.00">
                  <c:v>63.444000000000003</c:v>
                </c:pt>
                <c:pt idx="36" formatCode="#,##0.00">
                  <c:v>59.720571428571425</c:v>
                </c:pt>
                <c:pt idx="37" formatCode="#,##0.00">
                  <c:v>61.418333333333344</c:v>
                </c:pt>
                <c:pt idx="38" formatCode="#,##0.00">
                  <c:v>59.752142857142857</c:v>
                </c:pt>
                <c:pt idx="39" formatCode="#,##0.00">
                  <c:v>58.374428571428574</c:v>
                </c:pt>
                <c:pt idx="40" formatCode="#,##0.00">
                  <c:v>56.861285714285714</c:v>
                </c:pt>
                <c:pt idx="41" formatCode="#,##0.00">
                  <c:v>55.109000000000002</c:v>
                </c:pt>
                <c:pt idx="42" formatCode="#,##0.00">
                  <c:v>49.435428571428574</c:v>
                </c:pt>
                <c:pt idx="43" formatCode="#,##0.00">
                  <c:v>51.321571428571424</c:v>
                </c:pt>
                <c:pt idx="44" formatCode="#,##0.00">
                  <c:v>49.136000000000003</c:v>
                </c:pt>
                <c:pt idx="45" formatCode="#,##0.00">
                  <c:v>61.729333333333336</c:v>
                </c:pt>
                <c:pt idx="46" formatCode="#,##0.00">
                  <c:v>54.617285714285721</c:v>
                </c:pt>
                <c:pt idx="47" formatCode="#,##0.00">
                  <c:v>72.768142857142863</c:v>
                </c:pt>
                <c:pt idx="48" formatCode="#,##0.00">
                  <c:v>55.652000000000001</c:v>
                </c:pt>
                <c:pt idx="49" formatCode="#,##0.00">
                  <c:v>59.277428571428572</c:v>
                </c:pt>
                <c:pt idx="50" formatCode="#,##0.00">
                  <c:v>58.687142857142852</c:v>
                </c:pt>
                <c:pt idx="51" formatCode="#,##0.00">
                  <c:v>79.409857142857135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6-4155-BCC7-617A53AA4BA2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Averages'!$E$3:$E$54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37.96857142857143</c:v>
                </c:pt>
                <c:pt idx="3" formatCode="#,##0.00">
                  <c:v>165.31857142857143</c:v>
                </c:pt>
                <c:pt idx="4" formatCode="#,##0.00">
                  <c:v>182.66571428571427</c:v>
                </c:pt>
                <c:pt idx="5" formatCode="#,##0.00">
                  <c:v>211.25428571428569</c:v>
                </c:pt>
                <c:pt idx="6" formatCode="#,##0.00">
                  <c:v>249.80857142857141</c:v>
                </c:pt>
                <c:pt idx="7" formatCode="#,##0.00">
                  <c:v>268.95142857142855</c:v>
                </c:pt>
                <c:pt idx="8" formatCode="#,##0.00">
                  <c:v>310.55571428571426</c:v>
                </c:pt>
                <c:pt idx="9" formatCode="#,##0.00">
                  <c:v>362.14285714285717</c:v>
                </c:pt>
                <c:pt idx="10" formatCode="#,##0.00">
                  <c:v>390.77857142857141</c:v>
                </c:pt>
                <c:pt idx="11" formatCode="#,##0.00">
                  <c:v>438.87142857142857</c:v>
                </c:pt>
                <c:pt idx="12" formatCode="#,##0.00">
                  <c:v>490.0157142857143</c:v>
                </c:pt>
                <c:pt idx="13" formatCode="#,##0.00">
                  <c:v>545.83857142857141</c:v>
                </c:pt>
                <c:pt idx="14" formatCode="#,##0.00">
                  <c:v>599.93714285714282</c:v>
                </c:pt>
                <c:pt idx="15" formatCode="#,##0.00">
                  <c:v>620.91999999999996</c:v>
                </c:pt>
                <c:pt idx="16" formatCode="#,##0.00">
                  <c:v>707.06285714285707</c:v>
                </c:pt>
                <c:pt idx="17" formatCode="#,##0.00">
                  <c:v>732.56999999999994</c:v>
                </c:pt>
                <c:pt idx="18" formatCode="#,##0.00">
                  <c:v>791.36571428571426</c:v>
                </c:pt>
                <c:pt idx="19" formatCode="#,##0.00">
                  <c:v>858.56999999999994</c:v>
                </c:pt>
                <c:pt idx="20" formatCode="#,##0.00">
                  <c:v>902.14285714285711</c:v>
                </c:pt>
                <c:pt idx="21" formatCode="#,##0.00">
                  <c:v>970.74714285714288</c:v>
                </c:pt>
                <c:pt idx="22" formatCode="#,##0.00">
                  <c:v>1024.1099999999999</c:v>
                </c:pt>
                <c:pt idx="23" formatCode="#,##0.00">
                  <c:v>1070.3971428571429</c:v>
                </c:pt>
                <c:pt idx="24" formatCode="#,##0.00">
                  <c:v>1131.2557142857142</c:v>
                </c:pt>
                <c:pt idx="25" formatCode="#,##0.00">
                  <c:v>1212.2228571428573</c:v>
                </c:pt>
                <c:pt idx="26" formatCode="#,##0.00">
                  <c:v>1280.9042857142856</c:v>
                </c:pt>
                <c:pt idx="27" formatCode="#,##0.00">
                  <c:v>1339.3485714285714</c:v>
                </c:pt>
                <c:pt idx="28" formatCode="#,##0.00">
                  <c:v>1384.5542857142857</c:v>
                </c:pt>
                <c:pt idx="29" formatCode="#,##0.00">
                  <c:v>1479.2199999999998</c:v>
                </c:pt>
                <c:pt idx="30" formatCode="#,##0.00">
                  <c:v>1511.3328571428572</c:v>
                </c:pt>
                <c:pt idx="31" formatCode="#,##0.00">
                  <c:v>1572.43</c:v>
                </c:pt>
                <c:pt idx="32" formatCode="#,##0.00">
                  <c:v>1654.57</c:v>
                </c:pt>
                <c:pt idx="33" formatCode="#,##0.00">
                  <c:v>1717.4614285714285</c:v>
                </c:pt>
                <c:pt idx="34" formatCode="#,##0.00">
                  <c:v>1782.3342857142857</c:v>
                </c:pt>
                <c:pt idx="35" formatCode="#,##0.00">
                  <c:v>1868.5071428571428</c:v>
                </c:pt>
                <c:pt idx="36" formatCode="#,##0.00">
                  <c:v>1944.9042857142856</c:v>
                </c:pt>
                <c:pt idx="37" formatCode="#,##0.00">
                  <c:v>2040.6985714285713</c:v>
                </c:pt>
                <c:pt idx="38" formatCode="#,##0.00">
                  <c:v>2120.1114285714284</c:v>
                </c:pt>
                <c:pt idx="39" formatCode="#,##0.00">
                  <c:v>2180.8714285714286</c:v>
                </c:pt>
                <c:pt idx="40" formatCode="#,##0.00">
                  <c:v>2240.6671428571431</c:v>
                </c:pt>
                <c:pt idx="41" formatCode="#,##0.00">
                  <c:v>2303.3985714285714</c:v>
                </c:pt>
                <c:pt idx="42" formatCode="#,##0.00">
                  <c:v>2374.3971428571426</c:v>
                </c:pt>
                <c:pt idx="43" formatCode="#,##0.00">
                  <c:v>2457.522857142857</c:v>
                </c:pt>
                <c:pt idx="44" formatCode="#,##0.00">
                  <c:v>2501.4900000000002</c:v>
                </c:pt>
                <c:pt idx="45" formatCode="#,##0.00">
                  <c:v>2622.19</c:v>
                </c:pt>
                <c:pt idx="46" formatCode="#,##0.00">
                  <c:v>2660.24</c:v>
                </c:pt>
                <c:pt idx="47" formatCode="#,##0.00">
                  <c:v>2766.0328571428568</c:v>
                </c:pt>
                <c:pt idx="48" formatCode="#,##0.00">
                  <c:v>2830.0157142857142</c:v>
                </c:pt>
                <c:pt idx="49" formatCode="#,##0.00">
                  <c:v>2912.3328571428574</c:v>
                </c:pt>
                <c:pt idx="50" formatCode="#,##0.00">
                  <c:v>2996.252857142857</c:v>
                </c:pt>
                <c:pt idx="51" formatCode="#,##0.00">
                  <c:v>3082.7142857142858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6-4155-BCC7-617A53AA4BA2}"/>
            </c:ext>
          </c:extLst>
        </c:ser>
        <c:ser>
          <c:idx val="3"/>
          <c:order val="3"/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Averages'!$F$3:$F$54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25.763333333333332</c:v>
                </c:pt>
                <c:pt idx="3" formatCode="#,##0.00">
                  <c:v>193.13833333333332</c:v>
                </c:pt>
                <c:pt idx="4" formatCode="#,##0.00">
                  <c:v>196.68333333333331</c:v>
                </c:pt>
                <c:pt idx="5" formatCode="#,##0.00">
                  <c:v>287.80833333333334</c:v>
                </c:pt>
                <c:pt idx="6" formatCode="#,##0.00">
                  <c:v>254.65333333333331</c:v>
                </c:pt>
                <c:pt idx="7" formatCode="#,##0.00">
                  <c:v>308.20999999999998</c:v>
                </c:pt>
                <c:pt idx="8" formatCode="#,##0.00">
                  <c:v>316.99999999999994</c:v>
                </c:pt>
                <c:pt idx="9" formatCode="#,##0.00">
                  <c:v>328.62666666666672</c:v>
                </c:pt>
                <c:pt idx="10" formatCode="#,##0.00">
                  <c:v>356.48499999999996</c:v>
                </c:pt>
                <c:pt idx="11" formatCode="#,##0.00">
                  <c:v>368.94666666666666</c:v>
                </c:pt>
                <c:pt idx="12" formatCode="#,##0.00">
                  <c:v>465.19499999999999</c:v>
                </c:pt>
                <c:pt idx="13" formatCode="#,##0.00">
                  <c:v>499.90333333333336</c:v>
                </c:pt>
                <c:pt idx="14" formatCode="#,##0.00">
                  <c:v>538.23833333333334</c:v>
                </c:pt>
                <c:pt idx="15" formatCode="#,##0.00">
                  <c:v>530.9466666666666</c:v>
                </c:pt>
                <c:pt idx="16" formatCode="#,##0.00">
                  <c:v>582.36333333333334</c:v>
                </c:pt>
                <c:pt idx="17" formatCode="#,##0.00">
                  <c:v>602.66833333333341</c:v>
                </c:pt>
                <c:pt idx="18" formatCode="#,##0.00">
                  <c:v>573.35</c:v>
                </c:pt>
                <c:pt idx="19" formatCode="#,##0.00">
                  <c:v>573.93166666666662</c:v>
                </c:pt>
                <c:pt idx="20" formatCode="#,##0.00">
                  <c:v>607.02833333333331</c:v>
                </c:pt>
                <c:pt idx="21" formatCode="#,##0.00">
                  <c:v>656.02833333333331</c:v>
                </c:pt>
                <c:pt idx="22" formatCode="#,##0.00">
                  <c:v>659.62833333333333</c:v>
                </c:pt>
                <c:pt idx="23" formatCode="#,##0.00">
                  <c:v>689.55666666666673</c:v>
                </c:pt>
                <c:pt idx="24" formatCode="#,##0.00">
                  <c:v>712.72333333333336</c:v>
                </c:pt>
                <c:pt idx="25" formatCode="#,##0.00">
                  <c:v>798.16833333333341</c:v>
                </c:pt>
                <c:pt idx="26" formatCode="#,##0.00">
                  <c:v>723.40333333333331</c:v>
                </c:pt>
                <c:pt idx="27" formatCode="#,##0.00">
                  <c:v>821.51499999999999</c:v>
                </c:pt>
                <c:pt idx="28" formatCode="#,##0.00">
                  <c:v>825.30499999999995</c:v>
                </c:pt>
                <c:pt idx="29" formatCode="#,##0.00">
                  <c:v>869.05666666666673</c:v>
                </c:pt>
                <c:pt idx="30" formatCode="#,##0.00">
                  <c:v>842.33666666666659</c:v>
                </c:pt>
                <c:pt idx="31" formatCode="#,##0.00">
                  <c:v>899.34833333333336</c:v>
                </c:pt>
                <c:pt idx="32" formatCode="#,##0.00">
                  <c:v>921.01499999999999</c:v>
                </c:pt>
                <c:pt idx="33" formatCode="#,##0.00">
                  <c:v>945.51333333333332</c:v>
                </c:pt>
                <c:pt idx="34" formatCode="#,##0.00">
                  <c:v>968.70833333333337</c:v>
                </c:pt>
                <c:pt idx="35" formatCode="#,##0.00">
                  <c:v>1039.1383333333333</c:v>
                </c:pt>
                <c:pt idx="36" formatCode="#,##0.00">
                  <c:v>1002.1516666666666</c:v>
                </c:pt>
                <c:pt idx="37" formatCode="#,##0.00">
                  <c:v>1051.3216666666667</c:v>
                </c:pt>
                <c:pt idx="38" formatCode="#,##0.00">
                  <c:v>1040.8183333333334</c:v>
                </c:pt>
                <c:pt idx="39" formatCode="#,##0.00">
                  <c:v>1078.5033333333333</c:v>
                </c:pt>
                <c:pt idx="40" formatCode="#,##0.00">
                  <c:v>1120.6533333333334</c:v>
                </c:pt>
                <c:pt idx="41" formatCode="#,##0.00">
                  <c:v>1140.9183333333333</c:v>
                </c:pt>
                <c:pt idx="42" formatCode="#,##0.00">
                  <c:v>1182.3883333333333</c:v>
                </c:pt>
                <c:pt idx="43" formatCode="#,##0.00">
                  <c:v>1245.46</c:v>
                </c:pt>
                <c:pt idx="44" formatCode="#,##0.00">
                  <c:v>1218.28</c:v>
                </c:pt>
                <c:pt idx="45" formatCode="#,##0.00">
                  <c:v>1206.2916666666667</c:v>
                </c:pt>
                <c:pt idx="46" formatCode="#,##0.00">
                  <c:v>1179.3616666666667</c:v>
                </c:pt>
                <c:pt idx="47" formatCode="#,##0.00">
                  <c:v>1238.8466666666666</c:v>
                </c:pt>
                <c:pt idx="48" formatCode="#,##0.00">
                  <c:v>1273.4583333333333</c:v>
                </c:pt>
                <c:pt idx="49" formatCode="#,##0.00">
                  <c:v>1350.0133333333333</c:v>
                </c:pt>
                <c:pt idx="50" formatCode="#,##0.00">
                  <c:v>1328.125</c:v>
                </c:pt>
                <c:pt idx="51" formatCode="#,##0.00">
                  <c:v>1288.0633333333333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6-4155-BCC7-617A53AA4BA2}"/>
            </c:ext>
          </c:extLst>
        </c:ser>
        <c:ser>
          <c:idx val="4"/>
          <c:order val="4"/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Averages'!$C$3:$C$34</c:f>
              <c:numCache>
                <c:formatCode>General</c:formatCode>
                <c:ptCount val="32"/>
                <c:pt idx="1">
                  <c:v>0</c:v>
                </c:pt>
                <c:pt idx="2">
                  <c:v>69</c:v>
                </c:pt>
                <c:pt idx="3">
                  <c:v>154.6</c:v>
                </c:pt>
                <c:pt idx="4">
                  <c:v>198.6</c:v>
                </c:pt>
                <c:pt idx="5">
                  <c:v>269</c:v>
                </c:pt>
                <c:pt idx="6">
                  <c:v>332</c:v>
                </c:pt>
                <c:pt idx="7">
                  <c:v>385.8</c:v>
                </c:pt>
                <c:pt idx="8">
                  <c:v>449.6</c:v>
                </c:pt>
                <c:pt idx="9">
                  <c:v>584.6</c:v>
                </c:pt>
                <c:pt idx="10">
                  <c:v>663.4</c:v>
                </c:pt>
                <c:pt idx="11">
                  <c:v>807.4</c:v>
                </c:pt>
                <c:pt idx="12">
                  <c:v>904.2</c:v>
                </c:pt>
                <c:pt idx="13">
                  <c:v>1032.2</c:v>
                </c:pt>
                <c:pt idx="14">
                  <c:v>1297.5999999999999</c:v>
                </c:pt>
                <c:pt idx="15">
                  <c:v>1393.8</c:v>
                </c:pt>
                <c:pt idx="16">
                  <c:v>1462.8</c:v>
                </c:pt>
                <c:pt idx="17">
                  <c:v>1571</c:v>
                </c:pt>
                <c:pt idx="18">
                  <c:v>1656.2</c:v>
                </c:pt>
                <c:pt idx="19">
                  <c:v>1755.8</c:v>
                </c:pt>
                <c:pt idx="20">
                  <c:v>1862.2</c:v>
                </c:pt>
                <c:pt idx="21">
                  <c:v>1973</c:v>
                </c:pt>
                <c:pt idx="22">
                  <c:v>2104</c:v>
                </c:pt>
                <c:pt idx="23">
                  <c:v>2442.1999999999998</c:v>
                </c:pt>
                <c:pt idx="24">
                  <c:v>2574.6</c:v>
                </c:pt>
                <c:pt idx="25">
                  <c:v>2849.2</c:v>
                </c:pt>
                <c:pt idx="26">
                  <c:v>2990</c:v>
                </c:pt>
                <c:pt idx="27">
                  <c:v>3085.8</c:v>
                </c:pt>
                <c:pt idx="28">
                  <c:v>3190.6</c:v>
                </c:pt>
                <c:pt idx="29">
                  <c:v>3490.8</c:v>
                </c:pt>
                <c:pt idx="30">
                  <c:v>3596</c:v>
                </c:pt>
                <c:pt idx="31">
                  <c:v>3829.2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6-4155-BCC7-617A53AA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87165"/>
        <c:axId val="884124622"/>
      </c:lineChart>
      <c:catAx>
        <c:axId val="1544187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Apk Number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84124622"/>
        <c:crosses val="autoZero"/>
        <c:auto val="1"/>
        <c:lblAlgn val="ctr"/>
        <c:lblOffset val="100"/>
        <c:noMultiLvlLbl val="1"/>
      </c:catAx>
      <c:valAx>
        <c:axId val="884124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4418716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DIALDroid!$R$11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0-402C-A35D-71FC443AE230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DIALDroid!$J$3:$J$54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25.763333333333332</c:v>
                </c:pt>
                <c:pt idx="3" formatCode="#,##0.00">
                  <c:v>193.13833333333332</c:v>
                </c:pt>
                <c:pt idx="4" formatCode="#,##0.00">
                  <c:v>196.68333333333331</c:v>
                </c:pt>
                <c:pt idx="5" formatCode="#,##0.00">
                  <c:v>287.80833333333334</c:v>
                </c:pt>
                <c:pt idx="6" formatCode="#,##0.00">
                  <c:v>254.65333333333331</c:v>
                </c:pt>
                <c:pt idx="7" formatCode="#,##0.00">
                  <c:v>308.20999999999998</c:v>
                </c:pt>
                <c:pt idx="8" formatCode="#,##0.00">
                  <c:v>316.99999999999994</c:v>
                </c:pt>
                <c:pt idx="9" formatCode="#,##0.00">
                  <c:v>328.62666666666672</c:v>
                </c:pt>
                <c:pt idx="10" formatCode="#,##0.00">
                  <c:v>356.48499999999996</c:v>
                </c:pt>
                <c:pt idx="11" formatCode="#,##0.00">
                  <c:v>368.94666666666666</c:v>
                </c:pt>
                <c:pt idx="12" formatCode="#,##0.00">
                  <c:v>465.19499999999999</c:v>
                </c:pt>
                <c:pt idx="13" formatCode="#,##0.00">
                  <c:v>499.90333333333336</c:v>
                </c:pt>
                <c:pt idx="14" formatCode="#,##0.00">
                  <c:v>538.23833333333334</c:v>
                </c:pt>
                <c:pt idx="15" formatCode="#,##0.00">
                  <c:v>530.9466666666666</c:v>
                </c:pt>
                <c:pt idx="16" formatCode="#,##0.00">
                  <c:v>582.36333333333334</c:v>
                </c:pt>
                <c:pt idx="17" formatCode="#,##0.00">
                  <c:v>602.66833333333341</c:v>
                </c:pt>
                <c:pt idx="18" formatCode="#,##0.00">
                  <c:v>573.35</c:v>
                </c:pt>
                <c:pt idx="19" formatCode="#,##0.00">
                  <c:v>573.93166666666662</c:v>
                </c:pt>
                <c:pt idx="20" formatCode="#,##0.00">
                  <c:v>607.02833333333331</c:v>
                </c:pt>
                <c:pt idx="21" formatCode="#,##0.00">
                  <c:v>656.02833333333331</c:v>
                </c:pt>
                <c:pt idx="22" formatCode="#,##0.00">
                  <c:v>659.62833333333333</c:v>
                </c:pt>
                <c:pt idx="23" formatCode="#,##0.00">
                  <c:v>689.55666666666673</c:v>
                </c:pt>
                <c:pt idx="24" formatCode="#,##0.00">
                  <c:v>712.72333333333336</c:v>
                </c:pt>
                <c:pt idx="25" formatCode="#,##0.00">
                  <c:v>798.16833333333341</c:v>
                </c:pt>
                <c:pt idx="26" formatCode="#,##0.00">
                  <c:v>723.40333333333331</c:v>
                </c:pt>
                <c:pt idx="27" formatCode="#,##0.00">
                  <c:v>821.51499999999999</c:v>
                </c:pt>
                <c:pt idx="28" formatCode="#,##0.00">
                  <c:v>825.30499999999995</c:v>
                </c:pt>
                <c:pt idx="29" formatCode="#,##0.00">
                  <c:v>869.05666666666673</c:v>
                </c:pt>
                <c:pt idx="30" formatCode="#,##0.00">
                  <c:v>842.33666666666659</c:v>
                </c:pt>
                <c:pt idx="31" formatCode="#,##0.00">
                  <c:v>899.34833333333336</c:v>
                </c:pt>
                <c:pt idx="32" formatCode="#,##0.00">
                  <c:v>921.01499999999999</c:v>
                </c:pt>
                <c:pt idx="33" formatCode="#,##0.00">
                  <c:v>945.51333333333332</c:v>
                </c:pt>
                <c:pt idx="34" formatCode="#,##0.00">
                  <c:v>968.70833333333337</c:v>
                </c:pt>
                <c:pt idx="35" formatCode="#,##0.00">
                  <c:v>1039.1383333333333</c:v>
                </c:pt>
                <c:pt idx="36" formatCode="#,##0.00">
                  <c:v>1002.1516666666666</c:v>
                </c:pt>
                <c:pt idx="37" formatCode="#,##0.00">
                  <c:v>1051.3216666666667</c:v>
                </c:pt>
                <c:pt idx="38" formatCode="#,##0.00">
                  <c:v>1040.8183333333334</c:v>
                </c:pt>
                <c:pt idx="39" formatCode="#,##0.00">
                  <c:v>1078.5033333333333</c:v>
                </c:pt>
                <c:pt idx="40" formatCode="#,##0.00">
                  <c:v>1120.6533333333334</c:v>
                </c:pt>
                <c:pt idx="41" formatCode="#,##0.00">
                  <c:v>1140.9183333333333</c:v>
                </c:pt>
                <c:pt idx="42" formatCode="#,##0.00">
                  <c:v>1182.3883333333333</c:v>
                </c:pt>
                <c:pt idx="43" formatCode="#,##0.00">
                  <c:v>1245.46</c:v>
                </c:pt>
                <c:pt idx="44" formatCode="#,##0.00">
                  <c:v>1218.28</c:v>
                </c:pt>
                <c:pt idx="45" formatCode="#,##0.00">
                  <c:v>1206.2916666666667</c:v>
                </c:pt>
                <c:pt idx="46" formatCode="#,##0.00">
                  <c:v>1179.3616666666667</c:v>
                </c:pt>
                <c:pt idx="47" formatCode="#,##0.00">
                  <c:v>1238.8466666666666</c:v>
                </c:pt>
                <c:pt idx="48" formatCode="#,##0.00">
                  <c:v>1273.4583333333333</c:v>
                </c:pt>
                <c:pt idx="49" formatCode="#,##0.00">
                  <c:v>1350.0133333333333</c:v>
                </c:pt>
                <c:pt idx="50" formatCode="#,##0.00">
                  <c:v>1328.125</c:v>
                </c:pt>
                <c:pt idx="51" formatCode="#,##0.00">
                  <c:v>1288.0633333333333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0-402C-A35D-71FC443A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37942"/>
        <c:axId val="1247412745"/>
      </c:lineChart>
      <c:catAx>
        <c:axId val="202813794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47412745"/>
        <c:crosses val="autoZero"/>
        <c:auto val="1"/>
        <c:lblAlgn val="ctr"/>
        <c:lblOffset val="100"/>
        <c:noMultiLvlLbl val="1"/>
      </c:catAx>
      <c:valAx>
        <c:axId val="1247412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2813794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942975</xdr:colOff>
      <xdr:row>7</xdr:row>
      <xdr:rowOff>0</xdr:rowOff>
    </xdr:from>
    <xdr:to>
      <xdr:col>13</xdr:col>
      <xdr:colOff>885825</xdr:colOff>
      <xdr:row>24</xdr:row>
      <xdr:rowOff>133350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933450</xdr:colOff>
      <xdr:row>21</xdr:row>
      <xdr:rowOff>171450</xdr:rowOff>
    </xdr:from>
    <xdr:to>
      <xdr:col>22</xdr:col>
      <xdr:colOff>876300</xdr:colOff>
      <xdr:row>39</xdr:row>
      <xdr:rowOff>104775</xdr:rowOff>
    </xdr:to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4"/>
  <sheetViews>
    <sheetView workbookViewId="0">
      <selection activeCell="C54" sqref="C54"/>
    </sheetView>
  </sheetViews>
  <sheetFormatPr defaultColWidth="14.42578125" defaultRowHeight="15.75" customHeight="1" x14ac:dyDescent="0.2"/>
  <sheetData>
    <row r="3" spans="1:7" ht="15.75" customHeight="1" x14ac:dyDescent="0.2">
      <c r="A3" s="28" t="s">
        <v>0</v>
      </c>
      <c r="B3" s="29"/>
      <c r="C3" s="29"/>
      <c r="D3" s="29"/>
      <c r="E3" s="29"/>
      <c r="F3" s="29"/>
      <c r="G3" s="30"/>
    </row>
    <row r="4" spans="1:7" ht="15.75" customHeight="1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</row>
    <row r="5" spans="1:7" ht="15.75" customHeight="1" x14ac:dyDescent="0.2">
      <c r="A5" s="4">
        <f>1</f>
        <v>1</v>
      </c>
      <c r="B5" s="5">
        <f>Covert!I5</f>
        <v>29</v>
      </c>
      <c r="C5" s="6">
        <f>Didfail!G5</f>
        <v>69</v>
      </c>
      <c r="D5" s="5">
        <f>Flair!I5</f>
        <v>29.142857142857142</v>
      </c>
      <c r="E5" s="5">
        <f>SEALANT!I5</f>
        <v>37.96857142857143</v>
      </c>
      <c r="F5" s="5">
        <f>DIALDroid!J5</f>
        <v>25.763333333333332</v>
      </c>
      <c r="G5" s="7">
        <f t="shared" ref="G5:G54" si="0">AVERAGE(B5:F5)</f>
        <v>38.174952380952377</v>
      </c>
    </row>
    <row r="6" spans="1:7" ht="15.75" customHeight="1" x14ac:dyDescent="0.2">
      <c r="A6" s="4">
        <f t="shared" ref="A6:A54" si="1">A5+1</f>
        <v>2</v>
      </c>
      <c r="B6" s="5">
        <f>Covert!I6</f>
        <v>40.285714285714285</v>
      </c>
      <c r="C6" s="6">
        <f>Didfail!G6</f>
        <v>154.6</v>
      </c>
      <c r="D6" s="5">
        <f>Flair!I6</f>
        <v>26.260857142857137</v>
      </c>
      <c r="E6" s="5">
        <f>SEALANT!I6</f>
        <v>165.31857142857143</v>
      </c>
      <c r="F6" s="5">
        <f>DIALDroid!J6</f>
        <v>193.13833333333332</v>
      </c>
      <c r="G6" s="7">
        <f t="shared" si="0"/>
        <v>115.92069523809523</v>
      </c>
    </row>
    <row r="7" spans="1:7" ht="15.75" customHeight="1" x14ac:dyDescent="0.2">
      <c r="A7" s="4">
        <f t="shared" si="1"/>
        <v>3</v>
      </c>
      <c r="B7" s="5">
        <f>Covert!I7</f>
        <v>35.428571428571431</v>
      </c>
      <c r="C7" s="6">
        <f>Didfail!G7</f>
        <v>198.6</v>
      </c>
      <c r="D7" s="5">
        <f>Flair!I7</f>
        <v>19.929428571428577</v>
      </c>
      <c r="E7" s="5">
        <f>SEALANT!I7</f>
        <v>182.66571428571427</v>
      </c>
      <c r="F7" s="5">
        <f>DIALDroid!J7</f>
        <v>196.68333333333331</v>
      </c>
      <c r="G7" s="7">
        <f t="shared" si="0"/>
        <v>126.66140952380951</v>
      </c>
    </row>
    <row r="8" spans="1:7" ht="15.75" customHeight="1" x14ac:dyDescent="0.2">
      <c r="A8" s="4">
        <f t="shared" si="1"/>
        <v>4</v>
      </c>
      <c r="B8" s="5">
        <f>Covert!I8</f>
        <v>40.857142857142854</v>
      </c>
      <c r="C8" s="6">
        <f>Didfail!G8</f>
        <v>269</v>
      </c>
      <c r="D8" s="5">
        <f>Flair!I8</f>
        <v>23.157857142857143</v>
      </c>
      <c r="E8" s="5">
        <f>SEALANT!I8</f>
        <v>211.25428571428569</v>
      </c>
      <c r="F8" s="5">
        <f>DIALDroid!J8</f>
        <v>287.80833333333334</v>
      </c>
      <c r="G8" s="7">
        <f t="shared" si="0"/>
        <v>166.41552380952379</v>
      </c>
    </row>
    <row r="9" spans="1:7" ht="15.75" customHeight="1" x14ac:dyDescent="0.2">
      <c r="A9" s="4">
        <f t="shared" si="1"/>
        <v>5</v>
      </c>
      <c r="B9" s="5">
        <f>Covert!I9</f>
        <v>40.285714285714285</v>
      </c>
      <c r="C9" s="6">
        <f>Didfail!G9</f>
        <v>332</v>
      </c>
      <c r="D9" s="5">
        <f>Flair!I9</f>
        <v>19.171571428571433</v>
      </c>
      <c r="E9" s="5">
        <f>SEALANT!I9</f>
        <v>249.80857142857141</v>
      </c>
      <c r="F9" s="5">
        <f>DIALDroid!J9</f>
        <v>254.65333333333331</v>
      </c>
      <c r="G9" s="7">
        <f t="shared" si="0"/>
        <v>179.18383809523809</v>
      </c>
    </row>
    <row r="10" spans="1:7" ht="15.75" customHeight="1" x14ac:dyDescent="0.2">
      <c r="A10" s="4">
        <f t="shared" si="1"/>
        <v>6</v>
      </c>
      <c r="B10" s="5">
        <f>Covert!I10</f>
        <v>44.428571428571431</v>
      </c>
      <c r="C10" s="6">
        <f>Didfail!G10</f>
        <v>385.8</v>
      </c>
      <c r="D10" s="5">
        <f>Flair!I10</f>
        <v>21.545142857142856</v>
      </c>
      <c r="E10" s="5">
        <f>SEALANT!I10</f>
        <v>268.95142857142855</v>
      </c>
      <c r="F10" s="5">
        <f>DIALDroid!J10</f>
        <v>308.20999999999998</v>
      </c>
      <c r="G10" s="7">
        <f t="shared" si="0"/>
        <v>205.78702857142858</v>
      </c>
    </row>
    <row r="11" spans="1:7" ht="15.75" customHeight="1" x14ac:dyDescent="0.2">
      <c r="A11" s="4">
        <f t="shared" si="1"/>
        <v>7</v>
      </c>
      <c r="B11" s="5">
        <f>Covert!I11</f>
        <v>50.428571428571431</v>
      </c>
      <c r="C11" s="6">
        <f>Didfail!G11</f>
        <v>449.6</v>
      </c>
      <c r="D11" s="5">
        <f>Flair!I11</f>
        <v>26.690571428571428</v>
      </c>
      <c r="E11" s="5">
        <f>SEALANT!I11</f>
        <v>310.55571428571426</v>
      </c>
      <c r="F11" s="5">
        <f>DIALDroid!J11</f>
        <v>316.99999999999994</v>
      </c>
      <c r="G11" s="7">
        <f t="shared" si="0"/>
        <v>230.85497142857145</v>
      </c>
    </row>
    <row r="12" spans="1:7" ht="15.75" customHeight="1" x14ac:dyDescent="0.2">
      <c r="A12" s="4">
        <f t="shared" si="1"/>
        <v>8</v>
      </c>
      <c r="B12" s="5">
        <f>Covert!I12</f>
        <v>73.714285714285708</v>
      </c>
      <c r="C12" s="6">
        <f>Didfail!G12</f>
        <v>584.6</v>
      </c>
      <c r="D12" s="5">
        <f>Flair!I12</f>
        <v>29.727714285714288</v>
      </c>
      <c r="E12" s="5">
        <f>SEALANT!I12</f>
        <v>362.14285714285717</v>
      </c>
      <c r="F12" s="5">
        <f>DIALDroid!J12</f>
        <v>328.62666666666672</v>
      </c>
      <c r="G12" s="7">
        <f t="shared" si="0"/>
        <v>275.76230476190483</v>
      </c>
    </row>
    <row r="13" spans="1:7" ht="15.75" customHeight="1" x14ac:dyDescent="0.2">
      <c r="A13" s="4">
        <f t="shared" si="1"/>
        <v>9</v>
      </c>
      <c r="B13" s="5">
        <f>Covert!I13</f>
        <v>84.285714285714292</v>
      </c>
      <c r="C13" s="6">
        <f>Didfail!G13</f>
        <v>663.4</v>
      </c>
      <c r="D13" s="5">
        <f>Flair!I13</f>
        <v>32.914000000000001</v>
      </c>
      <c r="E13" s="5">
        <f>SEALANT!I13</f>
        <v>390.77857142857141</v>
      </c>
      <c r="F13" s="5">
        <f>DIALDroid!J13</f>
        <v>356.48499999999996</v>
      </c>
      <c r="G13" s="7">
        <f t="shared" si="0"/>
        <v>305.57265714285711</v>
      </c>
    </row>
    <row r="14" spans="1:7" ht="15.75" customHeight="1" x14ac:dyDescent="0.2">
      <c r="A14" s="4">
        <f t="shared" si="1"/>
        <v>10</v>
      </c>
      <c r="B14" s="5">
        <f>Covert!I14</f>
        <v>93.142857142857139</v>
      </c>
      <c r="C14" s="6">
        <f>Didfail!G14</f>
        <v>807.4</v>
      </c>
      <c r="D14" s="5">
        <f>Flair!I14</f>
        <v>36.420428571428573</v>
      </c>
      <c r="E14" s="5">
        <f>SEALANT!I14</f>
        <v>438.87142857142857</v>
      </c>
      <c r="F14" s="5">
        <f>DIALDroid!J14</f>
        <v>368.94666666666666</v>
      </c>
      <c r="G14" s="7">
        <f t="shared" si="0"/>
        <v>348.95627619047616</v>
      </c>
    </row>
    <row r="15" spans="1:7" ht="15.75" customHeight="1" x14ac:dyDescent="0.2">
      <c r="A15" s="4">
        <f t="shared" si="1"/>
        <v>11</v>
      </c>
      <c r="B15" s="5">
        <f>Covert!I15</f>
        <v>97.657142857142858</v>
      </c>
      <c r="C15" s="6">
        <f>Didfail!G15</f>
        <v>904.2</v>
      </c>
      <c r="D15" s="5">
        <f>Flair!I15</f>
        <v>32.856857142857145</v>
      </c>
      <c r="E15" s="5">
        <f>SEALANT!I15</f>
        <v>490.0157142857143</v>
      </c>
      <c r="F15" s="5">
        <f>DIALDroid!J15</f>
        <v>465.19499999999999</v>
      </c>
      <c r="G15" s="7">
        <f t="shared" si="0"/>
        <v>397.98494285714281</v>
      </c>
    </row>
    <row r="16" spans="1:7" ht="15.75" customHeight="1" x14ac:dyDescent="0.2">
      <c r="A16" s="4">
        <f t="shared" si="1"/>
        <v>12</v>
      </c>
      <c r="B16" s="5">
        <f>Covert!I16</f>
        <v>104.71428571428571</v>
      </c>
      <c r="C16" s="6">
        <f>Didfail!G16</f>
        <v>1032.2</v>
      </c>
      <c r="D16" s="5">
        <f>Flair!I16</f>
        <v>36.855428571428568</v>
      </c>
      <c r="E16" s="5">
        <f>SEALANT!I16</f>
        <v>545.83857142857141</v>
      </c>
      <c r="F16" s="5">
        <f>DIALDroid!J16</f>
        <v>499.90333333333336</v>
      </c>
      <c r="G16" s="7">
        <f t="shared" si="0"/>
        <v>443.90232380952386</v>
      </c>
    </row>
    <row r="17" spans="1:7" ht="15.75" customHeight="1" x14ac:dyDescent="0.2">
      <c r="A17" s="4">
        <f t="shared" si="1"/>
        <v>13</v>
      </c>
      <c r="B17" s="5">
        <f>Covert!I17</f>
        <v>116.28571428571429</v>
      </c>
      <c r="C17" s="6">
        <f>Didfail!G17</f>
        <v>1297.5999999999999</v>
      </c>
      <c r="D17" s="5">
        <f>Flair!I17</f>
        <v>43.31514285714286</v>
      </c>
      <c r="E17" s="5">
        <f>SEALANT!I17</f>
        <v>599.93714285714282</v>
      </c>
      <c r="F17" s="5">
        <f>DIALDroid!J17</f>
        <v>538.23833333333334</v>
      </c>
      <c r="G17" s="7">
        <f t="shared" si="0"/>
        <v>519.07526666666661</v>
      </c>
    </row>
    <row r="18" spans="1:7" ht="15.75" customHeight="1" x14ac:dyDescent="0.2">
      <c r="A18" s="4">
        <f t="shared" si="1"/>
        <v>14</v>
      </c>
      <c r="B18" s="5">
        <f>Covert!I18</f>
        <v>121</v>
      </c>
      <c r="C18" s="6">
        <f>Didfail!G18</f>
        <v>1393.8</v>
      </c>
      <c r="D18" s="5">
        <f>Flair!I18</f>
        <v>30.774142857142856</v>
      </c>
      <c r="E18" s="5">
        <f>SEALANT!I18</f>
        <v>620.91999999999996</v>
      </c>
      <c r="F18" s="5">
        <f>DIALDroid!J18</f>
        <v>530.9466666666666</v>
      </c>
      <c r="G18" s="7">
        <f t="shared" si="0"/>
        <v>539.48816190476191</v>
      </c>
    </row>
    <row r="19" spans="1:7" ht="15.75" customHeight="1" x14ac:dyDescent="0.2">
      <c r="A19" s="4">
        <f t="shared" si="1"/>
        <v>15</v>
      </c>
      <c r="B19" s="5">
        <f>Covert!I19</f>
        <v>128.85714285714286</v>
      </c>
      <c r="C19" s="6">
        <f>Didfail!G19</f>
        <v>1462.8</v>
      </c>
      <c r="D19" s="5">
        <f>Flair!I19</f>
        <v>33.910428571428568</v>
      </c>
      <c r="E19" s="5">
        <f>SEALANT!I19</f>
        <v>707.06285714285707</v>
      </c>
      <c r="F19" s="5">
        <f>DIALDroid!J19</f>
        <v>582.36333333333334</v>
      </c>
      <c r="G19" s="7">
        <f t="shared" si="0"/>
        <v>582.9987523809524</v>
      </c>
    </row>
    <row r="20" spans="1:7" ht="15.75" customHeight="1" x14ac:dyDescent="0.2">
      <c r="A20" s="4">
        <f t="shared" si="1"/>
        <v>16</v>
      </c>
      <c r="B20" s="5">
        <f>Covert!I20</f>
        <v>136.83428571428573</v>
      </c>
      <c r="C20" s="6">
        <f>Didfail!G20</f>
        <v>1571</v>
      </c>
      <c r="D20" s="5">
        <f>Flair!I20</f>
        <v>28.941285714285705</v>
      </c>
      <c r="E20" s="5">
        <f>SEALANT!I20</f>
        <v>732.56999999999994</v>
      </c>
      <c r="F20" s="5">
        <f>DIALDroid!J20</f>
        <v>602.66833333333341</v>
      </c>
      <c r="G20" s="7">
        <f t="shared" si="0"/>
        <v>614.40278095238091</v>
      </c>
    </row>
    <row r="21" spans="1:7" ht="15.75" customHeight="1" x14ac:dyDescent="0.2">
      <c r="A21" s="4">
        <f t="shared" si="1"/>
        <v>17</v>
      </c>
      <c r="B21" s="5">
        <f>Covert!I21</f>
        <v>138.71428571428572</v>
      </c>
      <c r="C21" s="6">
        <f>Didfail!G21</f>
        <v>1656.2</v>
      </c>
      <c r="D21" s="5">
        <f>Flair!I21</f>
        <v>29.356285714285715</v>
      </c>
      <c r="E21" s="5">
        <f>SEALANT!I21</f>
        <v>791.36571428571426</v>
      </c>
      <c r="F21" s="5">
        <f>DIALDroid!J21</f>
        <v>573.35</v>
      </c>
      <c r="G21" s="7">
        <f t="shared" si="0"/>
        <v>637.79725714285712</v>
      </c>
    </row>
    <row r="22" spans="1:7" ht="15.75" customHeight="1" x14ac:dyDescent="0.2">
      <c r="A22" s="4">
        <f t="shared" si="1"/>
        <v>18</v>
      </c>
      <c r="B22" s="5">
        <f>Covert!I22</f>
        <v>149.85714285714286</v>
      </c>
      <c r="C22" s="6">
        <f>Didfail!G22</f>
        <v>1755.8</v>
      </c>
      <c r="D22" s="5">
        <f>Flair!I22</f>
        <v>38.436</v>
      </c>
      <c r="E22" s="5">
        <f>SEALANT!I22</f>
        <v>858.56999999999994</v>
      </c>
      <c r="F22" s="5">
        <f>DIALDroid!J22</f>
        <v>573.93166666666662</v>
      </c>
      <c r="G22" s="7">
        <f t="shared" si="0"/>
        <v>675.31896190476186</v>
      </c>
    </row>
    <row r="23" spans="1:7" ht="12.75" x14ac:dyDescent="0.2">
      <c r="A23" s="4">
        <f t="shared" si="1"/>
        <v>19</v>
      </c>
      <c r="B23" s="5">
        <f>Covert!I23</f>
        <v>153.14285714285714</v>
      </c>
      <c r="C23" s="6">
        <f>Didfail!G23</f>
        <v>1862.2</v>
      </c>
      <c r="D23" s="5">
        <f>Flair!I23</f>
        <v>34.493571428571421</v>
      </c>
      <c r="E23" s="5">
        <f>SEALANT!I23</f>
        <v>902.14285714285711</v>
      </c>
      <c r="F23" s="5">
        <f>DIALDroid!J23</f>
        <v>607.02833333333331</v>
      </c>
      <c r="G23" s="7">
        <f t="shared" si="0"/>
        <v>711.80152380952381</v>
      </c>
    </row>
    <row r="24" spans="1:7" ht="12.75" x14ac:dyDescent="0.2">
      <c r="A24" s="4">
        <f t="shared" si="1"/>
        <v>20</v>
      </c>
      <c r="B24" s="5">
        <f>Covert!I24</f>
        <v>180</v>
      </c>
      <c r="C24" s="6">
        <f>Didfail!G24</f>
        <v>1973</v>
      </c>
      <c r="D24" s="5">
        <f>Flair!I24</f>
        <v>41.112428571428573</v>
      </c>
      <c r="E24" s="5">
        <f>SEALANT!I24</f>
        <v>970.74714285714288</v>
      </c>
      <c r="F24" s="5">
        <f>DIALDroid!J24</f>
        <v>656.02833333333331</v>
      </c>
      <c r="G24" s="7">
        <f t="shared" si="0"/>
        <v>764.17758095238094</v>
      </c>
    </row>
    <row r="25" spans="1:7" ht="12.75" x14ac:dyDescent="0.2">
      <c r="A25" s="4">
        <f t="shared" si="1"/>
        <v>21</v>
      </c>
      <c r="B25" s="5">
        <f>Covert!I25</f>
        <v>197.57142857142858</v>
      </c>
      <c r="C25" s="6">
        <f>Didfail!G25</f>
        <v>2104</v>
      </c>
      <c r="D25" s="5">
        <f>Flair!I25</f>
        <v>41.782857142857146</v>
      </c>
      <c r="E25" s="5">
        <f>SEALANT!I25</f>
        <v>1024.1099999999999</v>
      </c>
      <c r="F25" s="5">
        <f>DIALDroid!J25</f>
        <v>659.62833333333333</v>
      </c>
      <c r="G25" s="7">
        <f t="shared" si="0"/>
        <v>805.41852380952366</v>
      </c>
    </row>
    <row r="26" spans="1:7" ht="12.75" x14ac:dyDescent="0.2">
      <c r="A26" s="4">
        <f t="shared" si="1"/>
        <v>22</v>
      </c>
      <c r="B26" s="5">
        <f>Covert!I26</f>
        <v>208.57142857142858</v>
      </c>
      <c r="C26" s="6">
        <f>Didfail!G26</f>
        <v>2442.1999999999998</v>
      </c>
      <c r="D26" s="5">
        <f>Flair!I26</f>
        <v>40.174571428571433</v>
      </c>
      <c r="E26" s="5">
        <f>SEALANT!I26</f>
        <v>1070.3971428571429</v>
      </c>
      <c r="F26" s="5">
        <f>DIALDroid!J26</f>
        <v>689.55666666666673</v>
      </c>
      <c r="G26" s="7">
        <f t="shared" si="0"/>
        <v>890.17996190476185</v>
      </c>
    </row>
    <row r="27" spans="1:7" ht="12.75" x14ac:dyDescent="0.2">
      <c r="A27" s="4">
        <f t="shared" si="1"/>
        <v>23</v>
      </c>
      <c r="B27" s="5">
        <f>Covert!I27</f>
        <v>229.71428571428572</v>
      </c>
      <c r="C27" s="6">
        <f>Didfail!G27</f>
        <v>2574.6</v>
      </c>
      <c r="D27" s="5">
        <f>Flair!I27</f>
        <v>39.494000000000007</v>
      </c>
      <c r="E27" s="5">
        <f>SEALANT!I27</f>
        <v>1131.2557142857142</v>
      </c>
      <c r="F27" s="5">
        <f>DIALDroid!J27</f>
        <v>712.72333333333336</v>
      </c>
      <c r="G27" s="7">
        <f t="shared" si="0"/>
        <v>937.55746666666676</v>
      </c>
    </row>
    <row r="28" spans="1:7" ht="12.75" x14ac:dyDescent="0.2">
      <c r="A28" s="4">
        <f t="shared" si="1"/>
        <v>24</v>
      </c>
      <c r="B28" s="5">
        <f>Covert!I28</f>
        <v>253.14285714285714</v>
      </c>
      <c r="C28" s="6">
        <f>Didfail!G28</f>
        <v>2849.2</v>
      </c>
      <c r="D28" s="5">
        <f>Flair!I28</f>
        <v>48.125428571428571</v>
      </c>
      <c r="E28" s="5">
        <f>SEALANT!I28</f>
        <v>1212.2228571428573</v>
      </c>
      <c r="F28" s="5">
        <f>DIALDroid!J28</f>
        <v>798.16833333333341</v>
      </c>
      <c r="G28" s="7">
        <f t="shared" si="0"/>
        <v>1032.1718952380952</v>
      </c>
    </row>
    <row r="29" spans="1:7" ht="12.75" x14ac:dyDescent="0.2">
      <c r="A29" s="4">
        <f t="shared" si="1"/>
        <v>25</v>
      </c>
      <c r="B29" s="5">
        <f>Covert!I29</f>
        <v>286.42857142857144</v>
      </c>
      <c r="C29" s="6">
        <f>Didfail!G29</f>
        <v>2990</v>
      </c>
      <c r="D29" s="5">
        <f>Flair!I29</f>
        <v>45.021999999999998</v>
      </c>
      <c r="E29" s="5">
        <f>SEALANT!I29</f>
        <v>1280.9042857142856</v>
      </c>
      <c r="F29" s="5">
        <f>DIALDroid!J29</f>
        <v>723.40333333333331</v>
      </c>
      <c r="G29" s="7">
        <f t="shared" si="0"/>
        <v>1065.1516380952382</v>
      </c>
    </row>
    <row r="30" spans="1:7" ht="12.75" x14ac:dyDescent="0.2">
      <c r="A30" s="4">
        <f t="shared" si="1"/>
        <v>26</v>
      </c>
      <c r="B30" s="5">
        <f>Covert!I30</f>
        <v>296.05714285714288</v>
      </c>
      <c r="C30" s="6">
        <f>Didfail!G30</f>
        <v>3085.8</v>
      </c>
      <c r="D30" s="5">
        <f>Flair!I30</f>
        <v>36.341142857142863</v>
      </c>
      <c r="E30" s="5">
        <f>SEALANT!I30</f>
        <v>1339.3485714285714</v>
      </c>
      <c r="F30" s="5">
        <f>DIALDroid!J30</f>
        <v>821.51499999999999</v>
      </c>
      <c r="G30" s="7">
        <f t="shared" si="0"/>
        <v>1115.8123714285716</v>
      </c>
    </row>
    <row r="31" spans="1:7" ht="12.75" x14ac:dyDescent="0.2">
      <c r="A31" s="4">
        <f t="shared" si="1"/>
        <v>27</v>
      </c>
      <c r="B31" s="5">
        <f>Covert!I31</f>
        <v>337.28571428571428</v>
      </c>
      <c r="C31" s="6">
        <f>Didfail!G31</f>
        <v>3190.6</v>
      </c>
      <c r="D31" s="5">
        <f>Flair!I31</f>
        <v>48.675285714285714</v>
      </c>
      <c r="E31" s="5">
        <f>SEALANT!I31</f>
        <v>1384.5542857142857</v>
      </c>
      <c r="F31" s="5">
        <f>DIALDroid!J31</f>
        <v>825.30499999999995</v>
      </c>
      <c r="G31" s="7">
        <f t="shared" si="0"/>
        <v>1157.2840571428571</v>
      </c>
    </row>
    <row r="32" spans="1:7" ht="12.75" x14ac:dyDescent="0.2">
      <c r="A32" s="4">
        <f t="shared" si="1"/>
        <v>28</v>
      </c>
      <c r="B32" s="5">
        <f>Covert!I32</f>
        <v>376.42857142857144</v>
      </c>
      <c r="C32" s="6">
        <f>Didfail!G32</f>
        <v>3490.8</v>
      </c>
      <c r="D32" s="5">
        <f>Flair!I32</f>
        <v>44.113799999999991</v>
      </c>
      <c r="E32" s="5">
        <f>SEALANT!I32</f>
        <v>1479.2199999999998</v>
      </c>
      <c r="F32" s="5">
        <f>DIALDroid!J32</f>
        <v>869.05666666666673</v>
      </c>
      <c r="G32" s="7">
        <f t="shared" si="0"/>
        <v>1251.9238076190477</v>
      </c>
    </row>
    <row r="33" spans="1:7" ht="12.75" x14ac:dyDescent="0.2">
      <c r="A33" s="4">
        <f t="shared" si="1"/>
        <v>29</v>
      </c>
      <c r="B33" s="5">
        <f>Covert!I33</f>
        <v>374.71428571428572</v>
      </c>
      <c r="C33" s="6">
        <f>Didfail!G33</f>
        <v>3596</v>
      </c>
      <c r="D33" s="5">
        <f>Flair!I33</f>
        <v>46.86485714285714</v>
      </c>
      <c r="E33" s="5">
        <f>SEALANT!I33</f>
        <v>1511.3328571428572</v>
      </c>
      <c r="F33" s="5">
        <f>DIALDroid!J33</f>
        <v>842.33666666666659</v>
      </c>
      <c r="G33" s="7">
        <f t="shared" si="0"/>
        <v>1274.2497333333333</v>
      </c>
    </row>
    <row r="34" spans="1:7" ht="12.75" x14ac:dyDescent="0.2">
      <c r="A34" s="4">
        <f t="shared" si="1"/>
        <v>30</v>
      </c>
      <c r="B34" s="5">
        <f>Covert!I34</f>
        <v>439.71428571428572</v>
      </c>
      <c r="C34" s="6">
        <f>Didfail!G34</f>
        <v>3829.2</v>
      </c>
      <c r="D34" s="5">
        <f>Flair!I34</f>
        <v>61.854000000000006</v>
      </c>
      <c r="E34" s="5">
        <f>SEALANT!I34</f>
        <v>1572.43</v>
      </c>
      <c r="F34" s="5">
        <f>DIALDroid!J34</f>
        <v>899.34833333333336</v>
      </c>
      <c r="G34" s="7">
        <f t="shared" si="0"/>
        <v>1360.5093238095237</v>
      </c>
    </row>
    <row r="35" spans="1:7" ht="12.75" x14ac:dyDescent="0.2">
      <c r="A35" s="4">
        <f t="shared" si="1"/>
        <v>31</v>
      </c>
      <c r="B35" s="5">
        <f>Covert!I35</f>
        <v>437.71428571428572</v>
      </c>
      <c r="C35" s="8">
        <f>Didfail!G35</f>
        <v>0</v>
      </c>
      <c r="D35" s="5">
        <f>Flair!I35</f>
        <v>49.307571428571428</v>
      </c>
      <c r="E35" s="5">
        <f>SEALANT!I35</f>
        <v>1654.57</v>
      </c>
      <c r="F35" s="5">
        <f>DIALDroid!J35</f>
        <v>921.01499999999999</v>
      </c>
      <c r="G35" s="7">
        <f t="shared" si="0"/>
        <v>612.52137142857134</v>
      </c>
    </row>
    <row r="36" spans="1:7" ht="12.75" x14ac:dyDescent="0.2">
      <c r="A36" s="4">
        <f t="shared" si="1"/>
        <v>32</v>
      </c>
      <c r="B36" s="5">
        <f>Covert!I36</f>
        <v>465.71428571428572</v>
      </c>
      <c r="C36" s="8">
        <f>Didfail!G36</f>
        <v>0</v>
      </c>
      <c r="D36" s="5">
        <f>Flair!I36</f>
        <v>50.698571428571427</v>
      </c>
      <c r="E36" s="5">
        <f>SEALANT!I36</f>
        <v>1717.4614285714285</v>
      </c>
      <c r="F36" s="5">
        <f>DIALDroid!J36</f>
        <v>945.51333333333332</v>
      </c>
      <c r="G36" s="7">
        <f t="shared" si="0"/>
        <v>635.87752380952384</v>
      </c>
    </row>
    <row r="37" spans="1:7" ht="12.75" x14ac:dyDescent="0.2">
      <c r="A37" s="4">
        <f t="shared" si="1"/>
        <v>33</v>
      </c>
      <c r="B37" s="5">
        <f>Covert!I37</f>
        <v>524.6</v>
      </c>
      <c r="C37" s="8">
        <f>Didfail!G37</f>
        <v>0</v>
      </c>
      <c r="D37" s="5">
        <f>Flair!I37</f>
        <v>52.591999999999999</v>
      </c>
      <c r="E37" s="5">
        <f>SEALANT!I37</f>
        <v>1782.3342857142857</v>
      </c>
      <c r="F37" s="5">
        <f>DIALDroid!J37</f>
        <v>968.70833333333337</v>
      </c>
      <c r="G37" s="7">
        <f t="shared" si="0"/>
        <v>665.64692380952386</v>
      </c>
    </row>
    <row r="38" spans="1:7" ht="12.75" x14ac:dyDescent="0.2">
      <c r="A38" s="4">
        <f t="shared" si="1"/>
        <v>34</v>
      </c>
      <c r="B38" s="5">
        <f>Covert!I38</f>
        <v>531.57142857142856</v>
      </c>
      <c r="C38" s="8">
        <f>Didfail!G38</f>
        <v>0</v>
      </c>
      <c r="D38" s="5">
        <f>Flair!I38</f>
        <v>63.444000000000003</v>
      </c>
      <c r="E38" s="5">
        <f>SEALANT!I38</f>
        <v>1868.5071428571428</v>
      </c>
      <c r="F38" s="5">
        <f>DIALDroid!J38</f>
        <v>1039.1383333333333</v>
      </c>
      <c r="G38" s="7">
        <f t="shared" si="0"/>
        <v>700.53218095238094</v>
      </c>
    </row>
    <row r="39" spans="1:7" ht="12.75" x14ac:dyDescent="0.2">
      <c r="A39" s="4">
        <f t="shared" si="1"/>
        <v>35</v>
      </c>
      <c r="B39" s="5">
        <f>Covert!I39</f>
        <v>561.5428571428572</v>
      </c>
      <c r="C39" s="8">
        <f>Didfail!G39</f>
        <v>0</v>
      </c>
      <c r="D39" s="5">
        <f>Flair!I39</f>
        <v>59.720571428571425</v>
      </c>
      <c r="E39" s="5">
        <f>SEALANT!I39</f>
        <v>1944.9042857142856</v>
      </c>
      <c r="F39" s="5">
        <f>DIALDroid!J39</f>
        <v>1002.1516666666666</v>
      </c>
      <c r="G39" s="7">
        <f t="shared" si="0"/>
        <v>713.66387619047623</v>
      </c>
    </row>
    <row r="40" spans="1:7" ht="12.75" x14ac:dyDescent="0.2">
      <c r="A40" s="4">
        <f t="shared" si="1"/>
        <v>36</v>
      </c>
      <c r="B40" s="5">
        <f>Covert!I40</f>
        <v>581.67142857142858</v>
      </c>
      <c r="C40" s="8">
        <f>Didfail!G40</f>
        <v>0</v>
      </c>
      <c r="D40" s="5">
        <f>Flair!I40</f>
        <v>61.418333333333344</v>
      </c>
      <c r="E40" s="5">
        <f>SEALANT!I40</f>
        <v>2040.6985714285713</v>
      </c>
      <c r="F40" s="5">
        <f>DIALDroid!J40</f>
        <v>1051.3216666666667</v>
      </c>
      <c r="G40" s="7">
        <f t="shared" si="0"/>
        <v>747.02199999999993</v>
      </c>
    </row>
    <row r="41" spans="1:7" ht="12.75" x14ac:dyDescent="0.2">
      <c r="A41" s="4">
        <f t="shared" si="1"/>
        <v>37</v>
      </c>
      <c r="B41" s="5">
        <f>Covert!I41</f>
        <v>641.74285714285713</v>
      </c>
      <c r="C41" s="8">
        <f>Didfail!G41</f>
        <v>0</v>
      </c>
      <c r="D41" s="5">
        <f>Flair!I41</f>
        <v>59.752142857142857</v>
      </c>
      <c r="E41" s="5">
        <f>SEALANT!I41</f>
        <v>2120.1114285714284</v>
      </c>
      <c r="F41" s="5">
        <f>DIALDroid!J41</f>
        <v>1040.8183333333334</v>
      </c>
      <c r="G41" s="7">
        <f t="shared" si="0"/>
        <v>772.48495238095234</v>
      </c>
    </row>
    <row r="42" spans="1:7" ht="12.75" x14ac:dyDescent="0.2">
      <c r="A42" s="4">
        <f t="shared" si="1"/>
        <v>38</v>
      </c>
      <c r="B42" s="5">
        <f>Covert!I42</f>
        <v>675.47142857142865</v>
      </c>
      <c r="C42" s="8">
        <f>Didfail!G42</f>
        <v>0</v>
      </c>
      <c r="D42" s="5">
        <f>Flair!I42</f>
        <v>58.374428571428574</v>
      </c>
      <c r="E42" s="5">
        <f>SEALANT!I42</f>
        <v>2180.8714285714286</v>
      </c>
      <c r="F42" s="5">
        <f>DIALDroid!J42</f>
        <v>1078.5033333333333</v>
      </c>
      <c r="G42" s="7">
        <f t="shared" si="0"/>
        <v>798.64412380952376</v>
      </c>
    </row>
    <row r="43" spans="1:7" ht="12.75" x14ac:dyDescent="0.2">
      <c r="A43" s="4">
        <f t="shared" si="1"/>
        <v>39</v>
      </c>
      <c r="B43" s="5">
        <f>Covert!I43</f>
        <v>716.1</v>
      </c>
      <c r="C43" s="8">
        <f>Didfail!G43</f>
        <v>0</v>
      </c>
      <c r="D43" s="5">
        <f>Flair!I43</f>
        <v>56.861285714285714</v>
      </c>
      <c r="E43" s="5">
        <f>SEALANT!I43</f>
        <v>2240.6671428571431</v>
      </c>
      <c r="F43" s="5">
        <f>DIALDroid!J43</f>
        <v>1120.6533333333334</v>
      </c>
      <c r="G43" s="7">
        <f t="shared" si="0"/>
        <v>826.85635238095233</v>
      </c>
    </row>
    <row r="44" spans="1:7" ht="12.75" x14ac:dyDescent="0.2">
      <c r="A44" s="4">
        <f t="shared" si="1"/>
        <v>40</v>
      </c>
      <c r="B44" s="5">
        <f>Covert!I44</f>
        <v>746.25428571428563</v>
      </c>
      <c r="C44" s="8">
        <f>Didfail!G44</f>
        <v>0</v>
      </c>
      <c r="D44" s="5">
        <f>Flair!I44</f>
        <v>55.109000000000002</v>
      </c>
      <c r="E44" s="5">
        <f>SEALANT!I44</f>
        <v>2303.3985714285714</v>
      </c>
      <c r="F44" s="5">
        <f>DIALDroid!J44</f>
        <v>1140.9183333333333</v>
      </c>
      <c r="G44" s="7">
        <f t="shared" si="0"/>
        <v>849.13603809523806</v>
      </c>
    </row>
    <row r="45" spans="1:7" ht="12.75" x14ac:dyDescent="0.2">
      <c r="A45" s="4">
        <f t="shared" si="1"/>
        <v>41</v>
      </c>
      <c r="B45" s="5">
        <f>Covert!I45</f>
        <v>774.92857142857144</v>
      </c>
      <c r="C45" s="8">
        <f>Didfail!G45</f>
        <v>0</v>
      </c>
      <c r="D45" s="5">
        <f>Flair!I45</f>
        <v>49.435428571428574</v>
      </c>
      <c r="E45" s="5">
        <f>SEALANT!I45</f>
        <v>2374.3971428571426</v>
      </c>
      <c r="F45" s="5">
        <f>DIALDroid!J45</f>
        <v>1182.3883333333333</v>
      </c>
      <c r="G45" s="7">
        <f t="shared" si="0"/>
        <v>876.2298952380952</v>
      </c>
    </row>
    <row r="46" spans="1:7" ht="12.75" x14ac:dyDescent="0.2">
      <c r="A46" s="4">
        <f t="shared" si="1"/>
        <v>42</v>
      </c>
      <c r="B46" s="5">
        <f>Covert!I46</f>
        <v>810.28571428571433</v>
      </c>
      <c r="C46" s="8">
        <f>Didfail!G46</f>
        <v>0</v>
      </c>
      <c r="D46" s="5">
        <f>Flair!I46</f>
        <v>51.321571428571424</v>
      </c>
      <c r="E46" s="5">
        <f>SEALANT!I46</f>
        <v>2457.522857142857</v>
      </c>
      <c r="F46" s="5">
        <f>DIALDroid!J46</f>
        <v>1245.46</v>
      </c>
      <c r="G46" s="7">
        <f t="shared" si="0"/>
        <v>912.91802857142864</v>
      </c>
    </row>
    <row r="47" spans="1:7" ht="12.75" x14ac:dyDescent="0.2">
      <c r="A47" s="4">
        <f t="shared" si="1"/>
        <v>43</v>
      </c>
      <c r="B47" s="5">
        <f>Covert!I47</f>
        <v>827.28571428571433</v>
      </c>
      <c r="C47" s="8">
        <f>Didfail!G47</f>
        <v>0</v>
      </c>
      <c r="D47" s="5">
        <f>Flair!I47</f>
        <v>49.136000000000003</v>
      </c>
      <c r="E47" s="5">
        <f>SEALANT!I47</f>
        <v>2501.4900000000002</v>
      </c>
      <c r="F47" s="5">
        <f>DIALDroid!J47</f>
        <v>1218.28</v>
      </c>
      <c r="G47" s="7">
        <f t="shared" si="0"/>
        <v>919.23834285714292</v>
      </c>
    </row>
    <row r="48" spans="1:7" ht="12.75" x14ac:dyDescent="0.2">
      <c r="A48" s="4">
        <f t="shared" si="1"/>
        <v>44</v>
      </c>
      <c r="B48" s="5">
        <f>Covert!I48</f>
        <v>848</v>
      </c>
      <c r="C48" s="8">
        <f>Didfail!G48</f>
        <v>0</v>
      </c>
      <c r="D48" s="5">
        <f>Flair!I48</f>
        <v>61.729333333333336</v>
      </c>
      <c r="E48" s="5">
        <f>SEALANT!I48</f>
        <v>2622.19</v>
      </c>
      <c r="F48" s="5">
        <f>DIALDroid!J48</f>
        <v>1206.2916666666667</v>
      </c>
      <c r="G48" s="7">
        <f t="shared" si="0"/>
        <v>947.6422</v>
      </c>
    </row>
    <row r="49" spans="1:7" ht="12.75" x14ac:dyDescent="0.2">
      <c r="A49" s="4">
        <f t="shared" si="1"/>
        <v>45</v>
      </c>
      <c r="B49" s="5">
        <f>Covert!I49</f>
        <v>927.6</v>
      </c>
      <c r="C49" s="8">
        <f>Didfail!G49</f>
        <v>0</v>
      </c>
      <c r="D49" s="5">
        <f>Flair!I49</f>
        <v>54.617285714285721</v>
      </c>
      <c r="E49" s="5">
        <f>SEALANT!I49</f>
        <v>2660.24</v>
      </c>
      <c r="F49" s="5">
        <f>DIALDroid!J49</f>
        <v>1179.3616666666667</v>
      </c>
      <c r="G49" s="7">
        <f t="shared" si="0"/>
        <v>964.3637904761905</v>
      </c>
    </row>
    <row r="50" spans="1:7" ht="12.75" x14ac:dyDescent="0.2">
      <c r="A50" s="4">
        <f t="shared" si="1"/>
        <v>46</v>
      </c>
      <c r="B50" s="5">
        <f>Covert!I50</f>
        <v>1026.0857142857144</v>
      </c>
      <c r="C50" s="8">
        <f>Didfail!G50</f>
        <v>0</v>
      </c>
      <c r="D50" s="5">
        <f>Flair!I50</f>
        <v>72.768142857142863</v>
      </c>
      <c r="E50" s="5">
        <f>SEALANT!I50</f>
        <v>2766.0328571428568</v>
      </c>
      <c r="F50" s="5">
        <f>DIALDroid!J50</f>
        <v>1238.8466666666666</v>
      </c>
      <c r="G50" s="7">
        <f t="shared" si="0"/>
        <v>1020.7466761904761</v>
      </c>
    </row>
    <row r="51" spans="1:7" ht="12.75" x14ac:dyDescent="0.2">
      <c r="A51" s="4">
        <f t="shared" si="1"/>
        <v>47</v>
      </c>
      <c r="B51" s="5">
        <f>Covert!I51</f>
        <v>1056.6857142857143</v>
      </c>
      <c r="C51" s="8">
        <f>Didfail!G51</f>
        <v>0</v>
      </c>
      <c r="D51" s="5">
        <f>Flair!I51</f>
        <v>55.652000000000001</v>
      </c>
      <c r="E51" s="5">
        <f>SEALANT!I51</f>
        <v>2830.0157142857142</v>
      </c>
      <c r="F51" s="5">
        <f>DIALDroid!J51</f>
        <v>1273.4583333333333</v>
      </c>
      <c r="G51" s="7">
        <f t="shared" si="0"/>
        <v>1043.1623523809524</v>
      </c>
    </row>
    <row r="52" spans="1:7" ht="12.75" x14ac:dyDescent="0.2">
      <c r="A52" s="4">
        <f t="shared" si="1"/>
        <v>48</v>
      </c>
      <c r="B52" s="5">
        <f>Covert!I52</f>
        <v>1109.8571428571429</v>
      </c>
      <c r="C52" s="8">
        <f>Didfail!G52</f>
        <v>0</v>
      </c>
      <c r="D52" s="5">
        <f>Flair!I52</f>
        <v>59.277428571428572</v>
      </c>
      <c r="E52" s="5">
        <f>SEALANT!I52</f>
        <v>2912.3328571428574</v>
      </c>
      <c r="F52" s="5">
        <f>DIALDroid!J52</f>
        <v>1350.0133333333333</v>
      </c>
      <c r="G52" s="7">
        <f t="shared" si="0"/>
        <v>1086.2961523809524</v>
      </c>
    </row>
    <row r="53" spans="1:7" ht="12.75" x14ac:dyDescent="0.2">
      <c r="A53" s="4">
        <f t="shared" si="1"/>
        <v>49</v>
      </c>
      <c r="B53" s="5">
        <f>Covert!I53</f>
        <v>1175.5857142857144</v>
      </c>
      <c r="C53" s="8">
        <f>Didfail!G53</f>
        <v>0</v>
      </c>
      <c r="D53" s="5">
        <f>Flair!I53</f>
        <v>58.687142857142852</v>
      </c>
      <c r="E53" s="5">
        <f>SEALANT!I53</f>
        <v>2996.252857142857</v>
      </c>
      <c r="F53" s="5">
        <f>DIALDroid!J53</f>
        <v>1328.125</v>
      </c>
      <c r="G53" s="7">
        <f t="shared" si="0"/>
        <v>1111.7301428571429</v>
      </c>
    </row>
    <row r="54" spans="1:7" ht="12.75" x14ac:dyDescent="0.2">
      <c r="A54" s="9">
        <f t="shared" si="1"/>
        <v>50</v>
      </c>
      <c r="B54" s="10">
        <f>Covert!I54</f>
        <v>1233</v>
      </c>
      <c r="C54" s="11">
        <f>Didfail!G54</f>
        <v>0</v>
      </c>
      <c r="D54" s="10">
        <f>Flair!I54</f>
        <v>79.409857142857135</v>
      </c>
      <c r="E54" s="10">
        <f>SEALANT!I54</f>
        <v>3082.7142857142858</v>
      </c>
      <c r="F54" s="10">
        <f>DIALDroid!J54</f>
        <v>1288.0633333333333</v>
      </c>
      <c r="G54" s="12">
        <f t="shared" si="0"/>
        <v>1136.6374952380952</v>
      </c>
    </row>
  </sheetData>
  <mergeCells count="1">
    <mergeCell ref="A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V54"/>
  <sheetViews>
    <sheetView topLeftCell="L1" workbookViewId="0">
      <selection activeCell="V10" sqref="V10"/>
    </sheetView>
  </sheetViews>
  <sheetFormatPr defaultColWidth="14.42578125" defaultRowHeight="15.75" customHeight="1" x14ac:dyDescent="0.2"/>
  <sheetData>
    <row r="3" spans="1:22" ht="12.75" x14ac:dyDescent="0.2">
      <c r="A3" s="28" t="s">
        <v>21</v>
      </c>
      <c r="B3" s="29"/>
      <c r="C3" s="29"/>
      <c r="D3" s="29"/>
      <c r="E3" s="29"/>
      <c r="F3" s="29"/>
      <c r="G3" s="29"/>
      <c r="H3" s="29"/>
      <c r="I3" s="30"/>
      <c r="K3" s="28" t="s">
        <v>22</v>
      </c>
      <c r="L3" s="29"/>
      <c r="M3" s="29"/>
      <c r="N3" s="29"/>
      <c r="O3" s="30"/>
      <c r="P3" s="31"/>
      <c r="R3" s="28" t="s">
        <v>22</v>
      </c>
      <c r="S3" s="29"/>
      <c r="T3" s="29"/>
      <c r="U3" s="29"/>
      <c r="V3" s="30"/>
    </row>
    <row r="4" spans="1:22" ht="15" x14ac:dyDescent="0.25">
      <c r="A4" s="1" t="s">
        <v>1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23</v>
      </c>
      <c r="H4" s="13" t="s">
        <v>24</v>
      </c>
      <c r="I4" s="3" t="s">
        <v>7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32"/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</row>
    <row r="5" spans="1:22" ht="15" x14ac:dyDescent="0.25">
      <c r="A5" s="15">
        <v>1</v>
      </c>
      <c r="B5" s="16">
        <v>34</v>
      </c>
      <c r="C5" s="16">
        <v>19</v>
      </c>
      <c r="D5" s="16">
        <v>26</v>
      </c>
      <c r="E5" s="17">
        <v>31</v>
      </c>
      <c r="F5" s="17">
        <v>21</v>
      </c>
      <c r="G5" s="17">
        <v>33</v>
      </c>
      <c r="H5" s="17">
        <v>39</v>
      </c>
      <c r="I5" s="7">
        <f t="shared" ref="I5:I54" si="0">AVERAGE(B5:H5)</f>
        <v>29</v>
      </c>
      <c r="K5" s="6">
        <f t="shared" ref="K5:K54" si="1">QUARTILE(B5:H5,0)</f>
        <v>19</v>
      </c>
      <c r="L5" s="6">
        <f t="shared" ref="L5:L54" si="2">QUARTILE(B5:H5,1)</f>
        <v>23.5</v>
      </c>
      <c r="M5" s="6">
        <f t="shared" ref="M5:M54" si="3">QUARTILE(B5:H5,2)</f>
        <v>31</v>
      </c>
      <c r="N5" s="6">
        <f t="shared" ref="N5:N54" si="4">QUARTILE(B5:H5,3)</f>
        <v>33.5</v>
      </c>
      <c r="O5" s="6">
        <f t="shared" ref="O5:O54" si="5">QUARTILE(B5:H5,4)</f>
        <v>39</v>
      </c>
      <c r="P5" s="31"/>
      <c r="Q5">
        <v>1</v>
      </c>
      <c r="R5" s="6">
        <v>19</v>
      </c>
      <c r="S5" s="6">
        <v>23.5</v>
      </c>
      <c r="T5" s="6">
        <v>31</v>
      </c>
      <c r="U5" s="6">
        <v>33.5</v>
      </c>
      <c r="V5" s="6">
        <v>39</v>
      </c>
    </row>
    <row r="6" spans="1:22" ht="15" x14ac:dyDescent="0.25">
      <c r="A6" s="4">
        <f t="shared" ref="A6:A54" si="6">A5+1</f>
        <v>2</v>
      </c>
      <c r="B6" s="16">
        <v>134</v>
      </c>
      <c r="C6" s="16">
        <v>19</v>
      </c>
      <c r="D6" s="16">
        <v>25</v>
      </c>
      <c r="E6" s="17">
        <v>21</v>
      </c>
      <c r="F6" s="17">
        <v>32</v>
      </c>
      <c r="G6" s="17">
        <v>36</v>
      </c>
      <c r="H6" s="17">
        <v>15</v>
      </c>
      <c r="I6" s="7">
        <f t="shared" si="0"/>
        <v>40.285714285714285</v>
      </c>
      <c r="K6" s="6">
        <f t="shared" si="1"/>
        <v>15</v>
      </c>
      <c r="L6" s="6">
        <f t="shared" si="2"/>
        <v>20</v>
      </c>
      <c r="M6" s="6">
        <f t="shared" si="3"/>
        <v>25</v>
      </c>
      <c r="N6" s="6">
        <f t="shared" si="4"/>
        <v>34</v>
      </c>
      <c r="O6" s="6">
        <f t="shared" si="5"/>
        <v>134</v>
      </c>
      <c r="P6" s="31"/>
      <c r="Q6">
        <v>10</v>
      </c>
      <c r="R6" s="6">
        <v>25</v>
      </c>
      <c r="S6" s="6">
        <v>33.5</v>
      </c>
      <c r="T6" s="6">
        <v>50</v>
      </c>
      <c r="U6" s="6">
        <v>139.5</v>
      </c>
      <c r="V6" s="6">
        <v>231</v>
      </c>
    </row>
    <row r="7" spans="1:22" ht="15" x14ac:dyDescent="0.25">
      <c r="A7" s="4">
        <f t="shared" si="6"/>
        <v>3</v>
      </c>
      <c r="B7" s="16">
        <v>123</v>
      </c>
      <c r="C7" s="16">
        <v>33</v>
      </c>
      <c r="D7" s="16">
        <v>21</v>
      </c>
      <c r="E7" s="17">
        <v>13</v>
      </c>
      <c r="F7" s="17">
        <v>16</v>
      </c>
      <c r="G7" s="17">
        <v>22</v>
      </c>
      <c r="H7" s="17">
        <v>20</v>
      </c>
      <c r="I7" s="7">
        <f t="shared" si="0"/>
        <v>35.428571428571431</v>
      </c>
      <c r="K7" s="6">
        <f t="shared" si="1"/>
        <v>13</v>
      </c>
      <c r="L7" s="6">
        <f t="shared" si="2"/>
        <v>18</v>
      </c>
      <c r="M7" s="6">
        <f t="shared" si="3"/>
        <v>21</v>
      </c>
      <c r="N7" s="6">
        <f t="shared" si="4"/>
        <v>27.5</v>
      </c>
      <c r="O7" s="6">
        <f t="shared" si="5"/>
        <v>123</v>
      </c>
      <c r="P7" s="31"/>
      <c r="Q7">
        <v>20</v>
      </c>
      <c r="R7" s="6">
        <v>64</v>
      </c>
      <c r="S7" s="6">
        <v>73</v>
      </c>
      <c r="T7" s="6">
        <v>92</v>
      </c>
      <c r="U7" s="6">
        <v>249.5</v>
      </c>
      <c r="V7" s="6">
        <v>459</v>
      </c>
    </row>
    <row r="8" spans="1:22" ht="15" x14ac:dyDescent="0.25">
      <c r="A8" s="4">
        <f t="shared" si="6"/>
        <v>4</v>
      </c>
      <c r="B8" s="16">
        <v>156</v>
      </c>
      <c r="C8" s="16">
        <v>21</v>
      </c>
      <c r="D8" s="16">
        <v>29</v>
      </c>
      <c r="E8" s="17">
        <v>16</v>
      </c>
      <c r="F8" s="17">
        <v>24</v>
      </c>
      <c r="G8" s="17">
        <v>24</v>
      </c>
      <c r="H8" s="17">
        <v>16</v>
      </c>
      <c r="I8" s="7">
        <f t="shared" si="0"/>
        <v>40.857142857142854</v>
      </c>
      <c r="K8" s="6">
        <f t="shared" si="1"/>
        <v>16</v>
      </c>
      <c r="L8" s="6">
        <f t="shared" si="2"/>
        <v>18.5</v>
      </c>
      <c r="M8" s="6">
        <f t="shared" si="3"/>
        <v>24</v>
      </c>
      <c r="N8" s="6">
        <f t="shared" si="4"/>
        <v>26.5</v>
      </c>
      <c r="O8" s="6">
        <f t="shared" si="5"/>
        <v>156</v>
      </c>
      <c r="P8" s="31"/>
      <c r="Q8">
        <v>30</v>
      </c>
      <c r="R8" s="6">
        <v>86</v>
      </c>
      <c r="S8" s="6">
        <v>174.5</v>
      </c>
      <c r="T8" s="6">
        <v>360</v>
      </c>
      <c r="U8" s="6">
        <v>687</v>
      </c>
      <c r="V8" s="6">
        <v>909</v>
      </c>
    </row>
    <row r="9" spans="1:22" ht="15" x14ac:dyDescent="0.25">
      <c r="A9" s="4">
        <f t="shared" si="6"/>
        <v>5</v>
      </c>
      <c r="B9" s="16">
        <v>174</v>
      </c>
      <c r="C9" s="16">
        <v>15</v>
      </c>
      <c r="D9" s="16">
        <v>27</v>
      </c>
      <c r="E9" s="17">
        <v>10</v>
      </c>
      <c r="F9" s="17">
        <v>12</v>
      </c>
      <c r="G9" s="17">
        <v>27</v>
      </c>
      <c r="H9" s="17">
        <v>17</v>
      </c>
      <c r="I9" s="7">
        <f t="shared" si="0"/>
        <v>40.285714285714285</v>
      </c>
      <c r="K9" s="6">
        <f t="shared" si="1"/>
        <v>10</v>
      </c>
      <c r="L9" s="6">
        <f t="shared" si="2"/>
        <v>13.5</v>
      </c>
      <c r="M9" s="6">
        <f t="shared" si="3"/>
        <v>17</v>
      </c>
      <c r="N9" s="6">
        <f t="shared" si="4"/>
        <v>27</v>
      </c>
      <c r="O9" s="6">
        <f t="shared" si="5"/>
        <v>174</v>
      </c>
      <c r="P9" s="31"/>
      <c r="Q9">
        <v>40</v>
      </c>
      <c r="R9" s="6">
        <v>279</v>
      </c>
      <c r="S9" s="6">
        <v>296</v>
      </c>
      <c r="T9" s="6">
        <v>694</v>
      </c>
      <c r="U9" s="6">
        <v>1183.3899999999999</v>
      </c>
      <c r="V9" s="6">
        <v>1292</v>
      </c>
    </row>
    <row r="10" spans="1:22" ht="15" x14ac:dyDescent="0.25">
      <c r="A10" s="4">
        <f t="shared" si="6"/>
        <v>6</v>
      </c>
      <c r="B10" s="16">
        <v>161</v>
      </c>
      <c r="C10" s="16">
        <v>33</v>
      </c>
      <c r="D10" s="16">
        <v>22</v>
      </c>
      <c r="E10" s="17">
        <v>18</v>
      </c>
      <c r="F10" s="17">
        <v>24</v>
      </c>
      <c r="G10" s="17">
        <v>19</v>
      </c>
      <c r="H10" s="17">
        <v>34</v>
      </c>
      <c r="I10" s="7">
        <f t="shared" si="0"/>
        <v>44.428571428571431</v>
      </c>
      <c r="K10" s="6">
        <f t="shared" si="1"/>
        <v>18</v>
      </c>
      <c r="L10" s="6">
        <f t="shared" si="2"/>
        <v>20.5</v>
      </c>
      <c r="M10" s="6">
        <f t="shared" si="3"/>
        <v>24</v>
      </c>
      <c r="N10" s="6">
        <f t="shared" si="4"/>
        <v>33.5</v>
      </c>
      <c r="O10" s="6">
        <f t="shared" si="5"/>
        <v>161</v>
      </c>
      <c r="P10" s="31"/>
      <c r="Q10">
        <v>50</v>
      </c>
      <c r="R10" s="34">
        <v>378</v>
      </c>
      <c r="S10" s="34">
        <v>726</v>
      </c>
      <c r="T10" s="34">
        <v>1316</v>
      </c>
      <c r="U10" s="34">
        <v>1736</v>
      </c>
      <c r="V10" s="34">
        <v>2013</v>
      </c>
    </row>
    <row r="11" spans="1:22" ht="15" x14ac:dyDescent="0.25">
      <c r="A11" s="4">
        <f t="shared" si="6"/>
        <v>7</v>
      </c>
      <c r="B11" s="16">
        <v>178</v>
      </c>
      <c r="C11" s="16">
        <v>27</v>
      </c>
      <c r="D11" s="16">
        <v>23</v>
      </c>
      <c r="E11" s="17">
        <v>26</v>
      </c>
      <c r="F11" s="17">
        <v>35</v>
      </c>
      <c r="G11" s="17">
        <v>36</v>
      </c>
      <c r="H11" s="17">
        <v>28</v>
      </c>
      <c r="I11" s="7">
        <f t="shared" si="0"/>
        <v>50.428571428571431</v>
      </c>
      <c r="K11" s="6">
        <f t="shared" si="1"/>
        <v>23</v>
      </c>
      <c r="L11" s="6">
        <f t="shared" si="2"/>
        <v>26.5</v>
      </c>
      <c r="M11" s="6">
        <f t="shared" si="3"/>
        <v>28</v>
      </c>
      <c r="N11" s="6">
        <f t="shared" si="4"/>
        <v>35.5</v>
      </c>
      <c r="O11" s="6">
        <f t="shared" si="5"/>
        <v>178</v>
      </c>
      <c r="P11" s="31"/>
      <c r="Q11" s="33"/>
      <c r="R11" s="31"/>
      <c r="S11" s="31"/>
      <c r="T11" s="31"/>
      <c r="U11" s="31"/>
      <c r="V11" s="31"/>
    </row>
    <row r="12" spans="1:22" ht="15" x14ac:dyDescent="0.25">
      <c r="A12" s="4">
        <f t="shared" si="6"/>
        <v>8</v>
      </c>
      <c r="B12" s="16">
        <v>162</v>
      </c>
      <c r="C12" s="16">
        <v>36</v>
      </c>
      <c r="D12" s="16">
        <v>199</v>
      </c>
      <c r="E12" s="17">
        <v>42</v>
      </c>
      <c r="F12" s="17">
        <v>28</v>
      </c>
      <c r="G12" s="17">
        <v>30</v>
      </c>
      <c r="H12" s="17">
        <v>19</v>
      </c>
      <c r="I12" s="7">
        <f t="shared" si="0"/>
        <v>73.714285714285708</v>
      </c>
      <c r="K12" s="6">
        <f t="shared" si="1"/>
        <v>19</v>
      </c>
      <c r="L12" s="6">
        <f t="shared" si="2"/>
        <v>29</v>
      </c>
      <c r="M12" s="6">
        <f t="shared" si="3"/>
        <v>36</v>
      </c>
      <c r="N12" s="6">
        <f t="shared" si="4"/>
        <v>102</v>
      </c>
      <c r="O12" s="6">
        <f t="shared" si="5"/>
        <v>199</v>
      </c>
      <c r="P12" s="31"/>
      <c r="Q12" s="33"/>
      <c r="R12" s="31"/>
      <c r="S12" s="31"/>
      <c r="T12" s="31"/>
      <c r="U12" s="31"/>
      <c r="V12" s="31"/>
    </row>
    <row r="13" spans="1:22" ht="15" x14ac:dyDescent="0.25">
      <c r="A13" s="4">
        <f t="shared" si="6"/>
        <v>9</v>
      </c>
      <c r="B13" s="16">
        <v>197</v>
      </c>
      <c r="C13" s="16">
        <v>33</v>
      </c>
      <c r="D13" s="16">
        <v>216</v>
      </c>
      <c r="E13" s="17">
        <v>17</v>
      </c>
      <c r="F13" s="17">
        <v>48</v>
      </c>
      <c r="G13" s="17">
        <v>35</v>
      </c>
      <c r="H13" s="17">
        <v>44</v>
      </c>
      <c r="I13" s="7">
        <f t="shared" si="0"/>
        <v>84.285714285714292</v>
      </c>
      <c r="K13" s="6">
        <f t="shared" si="1"/>
        <v>17</v>
      </c>
      <c r="L13" s="6">
        <f t="shared" si="2"/>
        <v>34</v>
      </c>
      <c r="M13" s="6">
        <f t="shared" si="3"/>
        <v>44</v>
      </c>
      <c r="N13" s="6">
        <f t="shared" si="4"/>
        <v>122.5</v>
      </c>
      <c r="O13" s="6">
        <f t="shared" si="5"/>
        <v>216</v>
      </c>
      <c r="P13" s="31"/>
      <c r="Q13" s="33"/>
      <c r="R13" s="33"/>
      <c r="S13" s="33"/>
      <c r="T13" s="33"/>
      <c r="U13" s="33"/>
      <c r="V13" s="33"/>
    </row>
    <row r="14" spans="1:22" ht="15" x14ac:dyDescent="0.25">
      <c r="A14" s="4">
        <f t="shared" si="6"/>
        <v>10</v>
      </c>
      <c r="B14" s="16">
        <v>226</v>
      </c>
      <c r="C14" s="16">
        <v>53</v>
      </c>
      <c r="D14" s="16">
        <v>231</v>
      </c>
      <c r="E14" s="17">
        <v>25</v>
      </c>
      <c r="F14" s="17">
        <v>35</v>
      </c>
      <c r="G14" s="17">
        <v>50</v>
      </c>
      <c r="H14" s="17">
        <v>32</v>
      </c>
      <c r="I14" s="7">
        <f t="shared" si="0"/>
        <v>93.142857142857139</v>
      </c>
      <c r="K14" s="6">
        <f t="shared" si="1"/>
        <v>25</v>
      </c>
      <c r="L14" s="6">
        <f t="shared" si="2"/>
        <v>33.5</v>
      </c>
      <c r="M14" s="6">
        <f t="shared" si="3"/>
        <v>50</v>
      </c>
      <c r="N14" s="6">
        <f t="shared" si="4"/>
        <v>139.5</v>
      </c>
      <c r="O14" s="6">
        <f t="shared" si="5"/>
        <v>231</v>
      </c>
      <c r="P14" s="31"/>
    </row>
    <row r="15" spans="1:22" ht="15" x14ac:dyDescent="0.25">
      <c r="A15" s="4">
        <f t="shared" si="6"/>
        <v>11</v>
      </c>
      <c r="B15" s="16">
        <v>194.6</v>
      </c>
      <c r="C15" s="16">
        <v>41</v>
      </c>
      <c r="D15" s="16">
        <v>234</v>
      </c>
      <c r="E15" s="17">
        <v>36</v>
      </c>
      <c r="F15" s="17">
        <v>30</v>
      </c>
      <c r="G15" s="17">
        <v>44</v>
      </c>
      <c r="H15" s="17">
        <v>104</v>
      </c>
      <c r="I15" s="7">
        <f t="shared" si="0"/>
        <v>97.657142857142858</v>
      </c>
      <c r="K15" s="6">
        <f t="shared" si="1"/>
        <v>30</v>
      </c>
      <c r="L15" s="6">
        <f t="shared" si="2"/>
        <v>38.5</v>
      </c>
      <c r="M15" s="6">
        <f t="shared" si="3"/>
        <v>44</v>
      </c>
      <c r="N15" s="6">
        <f t="shared" si="4"/>
        <v>149.30000000000001</v>
      </c>
      <c r="O15" s="6">
        <f t="shared" si="5"/>
        <v>234</v>
      </c>
      <c r="P15" s="31"/>
    </row>
    <row r="16" spans="1:22" ht="15" x14ac:dyDescent="0.25">
      <c r="A16" s="4">
        <f t="shared" si="6"/>
        <v>12</v>
      </c>
      <c r="B16" s="16">
        <v>224</v>
      </c>
      <c r="C16" s="16">
        <v>66</v>
      </c>
      <c r="D16" s="16">
        <v>242</v>
      </c>
      <c r="E16" s="17">
        <v>29</v>
      </c>
      <c r="F16" s="17">
        <v>61</v>
      </c>
      <c r="G16" s="17">
        <v>31</v>
      </c>
      <c r="H16" s="17">
        <v>80</v>
      </c>
      <c r="I16" s="7">
        <f t="shared" si="0"/>
        <v>104.71428571428571</v>
      </c>
      <c r="K16" s="6">
        <f t="shared" si="1"/>
        <v>29</v>
      </c>
      <c r="L16" s="6">
        <f t="shared" si="2"/>
        <v>46</v>
      </c>
      <c r="M16" s="6">
        <f t="shared" si="3"/>
        <v>66</v>
      </c>
      <c r="N16" s="6">
        <f t="shared" si="4"/>
        <v>152</v>
      </c>
      <c r="O16" s="6">
        <f t="shared" si="5"/>
        <v>242</v>
      </c>
      <c r="P16" s="31"/>
    </row>
    <row r="17" spans="1:16" ht="15" x14ac:dyDescent="0.25">
      <c r="A17" s="4">
        <f t="shared" si="6"/>
        <v>13</v>
      </c>
      <c r="B17" s="16">
        <v>236</v>
      </c>
      <c r="C17" s="16">
        <v>74</v>
      </c>
      <c r="D17" s="16">
        <v>239</v>
      </c>
      <c r="E17" s="17">
        <v>39</v>
      </c>
      <c r="F17" s="17">
        <v>56</v>
      </c>
      <c r="G17" s="17">
        <v>42</v>
      </c>
      <c r="H17" s="17">
        <v>128</v>
      </c>
      <c r="I17" s="7">
        <f t="shared" si="0"/>
        <v>116.28571428571429</v>
      </c>
      <c r="K17" s="6">
        <f t="shared" si="1"/>
        <v>39</v>
      </c>
      <c r="L17" s="6">
        <f t="shared" si="2"/>
        <v>49</v>
      </c>
      <c r="M17" s="6">
        <f t="shared" si="3"/>
        <v>74</v>
      </c>
      <c r="N17" s="6">
        <f t="shared" si="4"/>
        <v>182</v>
      </c>
      <c r="O17" s="6">
        <f t="shared" si="5"/>
        <v>239</v>
      </c>
      <c r="P17" s="31"/>
    </row>
    <row r="18" spans="1:16" ht="15" x14ac:dyDescent="0.25">
      <c r="A18" s="4">
        <f t="shared" si="6"/>
        <v>14</v>
      </c>
      <c r="B18" s="16">
        <v>269</v>
      </c>
      <c r="C18" s="16">
        <v>46</v>
      </c>
      <c r="D18" s="16">
        <v>275</v>
      </c>
      <c r="E18" s="17">
        <v>26</v>
      </c>
      <c r="F18" s="17">
        <v>39</v>
      </c>
      <c r="G18" s="17">
        <v>35</v>
      </c>
      <c r="H18" s="17">
        <v>157</v>
      </c>
      <c r="I18" s="7">
        <f t="shared" si="0"/>
        <v>121</v>
      </c>
      <c r="K18" s="6">
        <f t="shared" si="1"/>
        <v>26</v>
      </c>
      <c r="L18" s="6">
        <f t="shared" si="2"/>
        <v>37</v>
      </c>
      <c r="M18" s="6">
        <f t="shared" si="3"/>
        <v>46</v>
      </c>
      <c r="N18" s="6">
        <f t="shared" si="4"/>
        <v>213</v>
      </c>
      <c r="O18" s="6">
        <f t="shared" si="5"/>
        <v>275</v>
      </c>
      <c r="P18" s="31"/>
    </row>
    <row r="19" spans="1:16" ht="15" x14ac:dyDescent="0.25">
      <c r="A19" s="4">
        <f t="shared" si="6"/>
        <v>15</v>
      </c>
      <c r="B19" s="16">
        <v>268</v>
      </c>
      <c r="C19" s="16">
        <v>46</v>
      </c>
      <c r="D19" s="16">
        <v>274</v>
      </c>
      <c r="E19" s="17">
        <v>32</v>
      </c>
      <c r="F19" s="17">
        <v>72</v>
      </c>
      <c r="G19" s="17">
        <v>53</v>
      </c>
      <c r="H19" s="17">
        <v>157</v>
      </c>
      <c r="I19" s="7">
        <f t="shared" si="0"/>
        <v>128.85714285714286</v>
      </c>
      <c r="K19" s="6">
        <f t="shared" si="1"/>
        <v>32</v>
      </c>
      <c r="L19" s="6">
        <f t="shared" si="2"/>
        <v>49.5</v>
      </c>
      <c r="M19" s="6">
        <f t="shared" si="3"/>
        <v>72</v>
      </c>
      <c r="N19" s="6">
        <f t="shared" si="4"/>
        <v>212.5</v>
      </c>
      <c r="O19" s="6">
        <f t="shared" si="5"/>
        <v>274</v>
      </c>
      <c r="P19" s="31"/>
    </row>
    <row r="20" spans="1:16" ht="15" x14ac:dyDescent="0.25">
      <c r="A20" s="4">
        <f t="shared" si="6"/>
        <v>16</v>
      </c>
      <c r="B20" s="16">
        <v>258</v>
      </c>
      <c r="C20" s="16">
        <v>64</v>
      </c>
      <c r="D20" s="16">
        <v>306</v>
      </c>
      <c r="E20" s="17">
        <v>30</v>
      </c>
      <c r="F20" s="17">
        <v>37.840000000000003</v>
      </c>
      <c r="G20" s="17">
        <v>52</v>
      </c>
      <c r="H20" s="17">
        <v>210</v>
      </c>
      <c r="I20" s="7">
        <f t="shared" si="0"/>
        <v>136.83428571428573</v>
      </c>
      <c r="K20" s="6">
        <f t="shared" si="1"/>
        <v>30</v>
      </c>
      <c r="L20" s="6">
        <f t="shared" si="2"/>
        <v>44.92</v>
      </c>
      <c r="M20" s="6">
        <f t="shared" si="3"/>
        <v>64</v>
      </c>
      <c r="N20" s="6">
        <f t="shared" si="4"/>
        <v>234</v>
      </c>
      <c r="O20" s="6">
        <f t="shared" si="5"/>
        <v>306</v>
      </c>
      <c r="P20" s="31"/>
    </row>
    <row r="21" spans="1:16" ht="15" x14ac:dyDescent="0.25">
      <c r="A21" s="4">
        <f t="shared" si="6"/>
        <v>17</v>
      </c>
      <c r="B21" s="16">
        <v>274</v>
      </c>
      <c r="C21" s="16">
        <v>43</v>
      </c>
      <c r="D21" s="16">
        <v>302</v>
      </c>
      <c r="E21" s="17">
        <v>32</v>
      </c>
      <c r="F21" s="17">
        <v>64</v>
      </c>
      <c r="G21" s="17">
        <v>64</v>
      </c>
      <c r="H21" s="17">
        <v>192</v>
      </c>
      <c r="I21" s="7">
        <f t="shared" si="0"/>
        <v>138.71428571428572</v>
      </c>
      <c r="K21" s="6">
        <f t="shared" si="1"/>
        <v>32</v>
      </c>
      <c r="L21" s="6">
        <f t="shared" si="2"/>
        <v>53.5</v>
      </c>
      <c r="M21" s="6">
        <f t="shared" si="3"/>
        <v>64</v>
      </c>
      <c r="N21" s="6">
        <f t="shared" si="4"/>
        <v>233</v>
      </c>
      <c r="O21" s="6">
        <f t="shared" si="5"/>
        <v>302</v>
      </c>
      <c r="P21" s="31"/>
    </row>
    <row r="22" spans="1:16" ht="15" x14ac:dyDescent="0.25">
      <c r="A22" s="4">
        <f t="shared" si="6"/>
        <v>18</v>
      </c>
      <c r="B22" s="16">
        <v>286</v>
      </c>
      <c r="C22" s="16">
        <v>46</v>
      </c>
      <c r="D22" s="16">
        <v>305</v>
      </c>
      <c r="E22" s="17">
        <v>60</v>
      </c>
      <c r="F22" s="17">
        <v>71</v>
      </c>
      <c r="G22" s="17">
        <v>69</v>
      </c>
      <c r="H22" s="17">
        <v>212</v>
      </c>
      <c r="I22" s="7">
        <f t="shared" si="0"/>
        <v>149.85714285714286</v>
      </c>
      <c r="K22" s="6">
        <f t="shared" si="1"/>
        <v>46</v>
      </c>
      <c r="L22" s="6">
        <f t="shared" si="2"/>
        <v>64.5</v>
      </c>
      <c r="M22" s="6">
        <f t="shared" si="3"/>
        <v>71</v>
      </c>
      <c r="N22" s="6">
        <f t="shared" si="4"/>
        <v>249</v>
      </c>
      <c r="O22" s="6">
        <f t="shared" si="5"/>
        <v>305</v>
      </c>
      <c r="P22" s="31"/>
    </row>
    <row r="23" spans="1:16" ht="15" x14ac:dyDescent="0.25">
      <c r="A23" s="4">
        <f t="shared" si="6"/>
        <v>19</v>
      </c>
      <c r="B23" s="16">
        <v>311</v>
      </c>
      <c r="C23" s="16">
        <v>52</v>
      </c>
      <c r="D23" s="16">
        <v>319</v>
      </c>
      <c r="E23" s="17">
        <v>42</v>
      </c>
      <c r="F23" s="17">
        <v>63</v>
      </c>
      <c r="G23" s="17">
        <v>80</v>
      </c>
      <c r="H23" s="17">
        <v>205</v>
      </c>
      <c r="I23" s="7">
        <f t="shared" si="0"/>
        <v>153.14285714285714</v>
      </c>
      <c r="K23" s="6">
        <f t="shared" si="1"/>
        <v>42</v>
      </c>
      <c r="L23" s="6">
        <f t="shared" si="2"/>
        <v>57.5</v>
      </c>
      <c r="M23" s="6">
        <f t="shared" si="3"/>
        <v>80</v>
      </c>
      <c r="N23" s="6">
        <f t="shared" si="4"/>
        <v>258</v>
      </c>
      <c r="O23" s="6">
        <f t="shared" si="5"/>
        <v>319</v>
      </c>
      <c r="P23" s="31"/>
    </row>
    <row r="24" spans="1:16" ht="15" x14ac:dyDescent="0.25">
      <c r="A24" s="4">
        <f t="shared" si="6"/>
        <v>20</v>
      </c>
      <c r="B24" s="16">
        <v>292</v>
      </c>
      <c r="C24" s="16">
        <v>92</v>
      </c>
      <c r="D24" s="16">
        <v>459</v>
      </c>
      <c r="E24" s="17">
        <v>64</v>
      </c>
      <c r="F24" s="17">
        <v>72</v>
      </c>
      <c r="G24" s="17">
        <v>74</v>
      </c>
      <c r="H24" s="17">
        <v>207</v>
      </c>
      <c r="I24" s="7">
        <f t="shared" si="0"/>
        <v>180</v>
      </c>
      <c r="K24" s="6">
        <f t="shared" si="1"/>
        <v>64</v>
      </c>
      <c r="L24" s="6">
        <f t="shared" si="2"/>
        <v>73</v>
      </c>
      <c r="M24" s="6">
        <f t="shared" si="3"/>
        <v>92</v>
      </c>
      <c r="N24" s="6">
        <f t="shared" si="4"/>
        <v>249.5</v>
      </c>
      <c r="O24" s="6">
        <f t="shared" si="5"/>
        <v>459</v>
      </c>
      <c r="P24" s="31"/>
    </row>
    <row r="25" spans="1:16" ht="15" x14ac:dyDescent="0.25">
      <c r="A25" s="4">
        <f t="shared" si="6"/>
        <v>21</v>
      </c>
      <c r="B25" s="16">
        <v>340</v>
      </c>
      <c r="C25" s="16">
        <v>89</v>
      </c>
      <c r="D25" s="16">
        <v>492</v>
      </c>
      <c r="E25" s="17">
        <v>73</v>
      </c>
      <c r="F25" s="17">
        <v>92</v>
      </c>
      <c r="G25" s="17">
        <v>99</v>
      </c>
      <c r="H25" s="17">
        <v>198</v>
      </c>
      <c r="I25" s="7">
        <f t="shared" si="0"/>
        <v>197.57142857142858</v>
      </c>
      <c r="K25" s="6">
        <f t="shared" si="1"/>
        <v>73</v>
      </c>
      <c r="L25" s="6">
        <f t="shared" si="2"/>
        <v>90.5</v>
      </c>
      <c r="M25" s="6">
        <f t="shared" si="3"/>
        <v>99</v>
      </c>
      <c r="N25" s="6">
        <f t="shared" si="4"/>
        <v>269</v>
      </c>
      <c r="O25" s="6">
        <f t="shared" si="5"/>
        <v>492</v>
      </c>
      <c r="P25" s="31"/>
    </row>
    <row r="26" spans="1:16" ht="15" x14ac:dyDescent="0.25">
      <c r="A26" s="4">
        <f t="shared" si="6"/>
        <v>22</v>
      </c>
      <c r="B26" s="16">
        <v>350</v>
      </c>
      <c r="C26" s="16">
        <v>73</v>
      </c>
      <c r="D26" s="16">
        <v>537</v>
      </c>
      <c r="E26" s="17">
        <v>83</v>
      </c>
      <c r="F26" s="17">
        <v>75</v>
      </c>
      <c r="G26" s="17">
        <v>135</v>
      </c>
      <c r="H26" s="17">
        <v>207</v>
      </c>
      <c r="I26" s="7">
        <f t="shared" si="0"/>
        <v>208.57142857142858</v>
      </c>
      <c r="K26" s="6">
        <f t="shared" si="1"/>
        <v>73</v>
      </c>
      <c r="L26" s="6">
        <f t="shared" si="2"/>
        <v>79</v>
      </c>
      <c r="M26" s="6">
        <f t="shared" si="3"/>
        <v>135</v>
      </c>
      <c r="N26" s="6">
        <f t="shared" si="4"/>
        <v>278.5</v>
      </c>
      <c r="O26" s="6">
        <f t="shared" si="5"/>
        <v>537</v>
      </c>
      <c r="P26" s="31"/>
    </row>
    <row r="27" spans="1:16" ht="15" x14ac:dyDescent="0.25">
      <c r="A27" s="4">
        <f t="shared" si="6"/>
        <v>23</v>
      </c>
      <c r="B27" s="16">
        <v>389</v>
      </c>
      <c r="C27" s="16">
        <v>114</v>
      </c>
      <c r="D27" s="16">
        <v>539</v>
      </c>
      <c r="E27" s="17">
        <v>84</v>
      </c>
      <c r="F27" s="17">
        <v>67</v>
      </c>
      <c r="G27" s="17">
        <v>134</v>
      </c>
      <c r="H27" s="17">
        <v>281</v>
      </c>
      <c r="I27" s="7">
        <f t="shared" si="0"/>
        <v>229.71428571428572</v>
      </c>
      <c r="K27" s="6">
        <f t="shared" si="1"/>
        <v>67</v>
      </c>
      <c r="L27" s="6">
        <f t="shared" si="2"/>
        <v>99</v>
      </c>
      <c r="M27" s="6">
        <f t="shared" si="3"/>
        <v>134</v>
      </c>
      <c r="N27" s="6">
        <f t="shared" si="4"/>
        <v>335</v>
      </c>
      <c r="O27" s="6">
        <f t="shared" si="5"/>
        <v>539</v>
      </c>
      <c r="P27" s="31"/>
    </row>
    <row r="28" spans="1:16" ht="15" x14ac:dyDescent="0.25">
      <c r="A28" s="4">
        <f t="shared" si="6"/>
        <v>24</v>
      </c>
      <c r="B28" s="16">
        <v>419</v>
      </c>
      <c r="C28" s="16">
        <v>111</v>
      </c>
      <c r="D28" s="16">
        <v>574</v>
      </c>
      <c r="E28" s="17">
        <v>78</v>
      </c>
      <c r="F28" s="17">
        <v>107</v>
      </c>
      <c r="G28" s="17">
        <v>165</v>
      </c>
      <c r="H28" s="17">
        <v>318</v>
      </c>
      <c r="I28" s="7">
        <f t="shared" si="0"/>
        <v>253.14285714285714</v>
      </c>
      <c r="K28" s="6">
        <f t="shared" si="1"/>
        <v>78</v>
      </c>
      <c r="L28" s="6">
        <f t="shared" si="2"/>
        <v>109</v>
      </c>
      <c r="M28" s="6">
        <f t="shared" si="3"/>
        <v>165</v>
      </c>
      <c r="N28" s="6">
        <f t="shared" si="4"/>
        <v>368.5</v>
      </c>
      <c r="O28" s="6">
        <f t="shared" si="5"/>
        <v>574</v>
      </c>
      <c r="P28" s="31"/>
    </row>
    <row r="29" spans="1:16" ht="15" x14ac:dyDescent="0.25">
      <c r="A29" s="4">
        <f t="shared" si="6"/>
        <v>25</v>
      </c>
      <c r="B29" s="16">
        <v>471</v>
      </c>
      <c r="C29" s="16">
        <v>129</v>
      </c>
      <c r="D29" s="16">
        <v>585</v>
      </c>
      <c r="E29" s="17">
        <v>81</v>
      </c>
      <c r="F29" s="17">
        <v>76</v>
      </c>
      <c r="G29" s="17">
        <v>217</v>
      </c>
      <c r="H29" s="17">
        <v>446</v>
      </c>
      <c r="I29" s="7">
        <f t="shared" si="0"/>
        <v>286.42857142857144</v>
      </c>
      <c r="K29" s="6">
        <f t="shared" si="1"/>
        <v>76</v>
      </c>
      <c r="L29" s="6">
        <f t="shared" si="2"/>
        <v>105</v>
      </c>
      <c r="M29" s="6">
        <f t="shared" si="3"/>
        <v>217</v>
      </c>
      <c r="N29" s="6">
        <f t="shared" si="4"/>
        <v>458.5</v>
      </c>
      <c r="O29" s="6">
        <f t="shared" si="5"/>
        <v>585</v>
      </c>
      <c r="P29" s="31"/>
    </row>
    <row r="30" spans="1:16" ht="15" x14ac:dyDescent="0.25">
      <c r="A30" s="4">
        <f t="shared" si="6"/>
        <v>26</v>
      </c>
      <c r="B30" s="16">
        <v>461.4</v>
      </c>
      <c r="C30" s="16">
        <v>152</v>
      </c>
      <c r="D30" s="16">
        <v>631</v>
      </c>
      <c r="E30" s="17">
        <v>85</v>
      </c>
      <c r="F30" s="17">
        <v>94</v>
      </c>
      <c r="G30" s="17">
        <v>201</v>
      </c>
      <c r="H30" s="17">
        <v>448</v>
      </c>
      <c r="I30" s="7">
        <f t="shared" si="0"/>
        <v>296.05714285714288</v>
      </c>
      <c r="K30" s="6">
        <f t="shared" si="1"/>
        <v>85</v>
      </c>
      <c r="L30" s="6">
        <f t="shared" si="2"/>
        <v>123</v>
      </c>
      <c r="M30" s="6">
        <f t="shared" si="3"/>
        <v>201</v>
      </c>
      <c r="N30" s="6">
        <f t="shared" si="4"/>
        <v>454.7</v>
      </c>
      <c r="O30" s="6">
        <f t="shared" si="5"/>
        <v>631</v>
      </c>
      <c r="P30" s="31"/>
    </row>
    <row r="31" spans="1:16" ht="15" x14ac:dyDescent="0.25">
      <c r="A31" s="4">
        <f t="shared" si="6"/>
        <v>27</v>
      </c>
      <c r="B31" s="16">
        <v>512</v>
      </c>
      <c r="C31" s="16">
        <v>148</v>
      </c>
      <c r="D31" s="16">
        <v>736</v>
      </c>
      <c r="E31" s="17">
        <v>124</v>
      </c>
      <c r="F31" s="17">
        <v>77</v>
      </c>
      <c r="G31" s="17">
        <v>282</v>
      </c>
      <c r="H31" s="17">
        <v>482</v>
      </c>
      <c r="I31" s="7">
        <f t="shared" si="0"/>
        <v>337.28571428571428</v>
      </c>
      <c r="K31" s="6">
        <f t="shared" si="1"/>
        <v>77</v>
      </c>
      <c r="L31" s="6">
        <f t="shared" si="2"/>
        <v>136</v>
      </c>
      <c r="M31" s="6">
        <f t="shared" si="3"/>
        <v>282</v>
      </c>
      <c r="N31" s="6">
        <f t="shared" si="4"/>
        <v>497</v>
      </c>
      <c r="O31" s="6">
        <f t="shared" si="5"/>
        <v>736</v>
      </c>
      <c r="P31" s="31"/>
    </row>
    <row r="32" spans="1:16" ht="15" x14ac:dyDescent="0.25">
      <c r="A32" s="4">
        <f t="shared" si="6"/>
        <v>28</v>
      </c>
      <c r="B32" s="16">
        <v>713</v>
      </c>
      <c r="C32" s="16">
        <v>184</v>
      </c>
      <c r="D32" s="16">
        <v>747</v>
      </c>
      <c r="E32" s="17">
        <v>136</v>
      </c>
      <c r="F32" s="17">
        <v>83</v>
      </c>
      <c r="G32" s="17">
        <v>244</v>
      </c>
      <c r="H32" s="17">
        <v>528</v>
      </c>
      <c r="I32" s="7">
        <f t="shared" si="0"/>
        <v>376.42857142857144</v>
      </c>
      <c r="K32" s="6">
        <f t="shared" si="1"/>
        <v>83</v>
      </c>
      <c r="L32" s="6">
        <f t="shared" si="2"/>
        <v>160</v>
      </c>
      <c r="M32" s="6">
        <f t="shared" si="3"/>
        <v>244</v>
      </c>
      <c r="N32" s="6">
        <f t="shared" si="4"/>
        <v>620.5</v>
      </c>
      <c r="O32" s="6">
        <f t="shared" si="5"/>
        <v>747</v>
      </c>
      <c r="P32" s="31"/>
    </row>
    <row r="33" spans="1:16" ht="15" x14ac:dyDescent="0.25">
      <c r="A33" s="4">
        <f t="shared" si="6"/>
        <v>29</v>
      </c>
      <c r="B33" s="16">
        <v>709</v>
      </c>
      <c r="C33" s="16">
        <v>170</v>
      </c>
      <c r="D33" s="16">
        <v>707</v>
      </c>
      <c r="E33" s="17">
        <v>124</v>
      </c>
      <c r="F33" s="17">
        <v>87</v>
      </c>
      <c r="G33" s="17">
        <v>319</v>
      </c>
      <c r="H33" s="17">
        <v>507</v>
      </c>
      <c r="I33" s="7">
        <f t="shared" si="0"/>
        <v>374.71428571428572</v>
      </c>
      <c r="K33" s="6">
        <f t="shared" si="1"/>
        <v>87</v>
      </c>
      <c r="L33" s="6">
        <f t="shared" si="2"/>
        <v>147</v>
      </c>
      <c r="M33" s="6">
        <f t="shared" si="3"/>
        <v>319</v>
      </c>
      <c r="N33" s="6">
        <f t="shared" si="4"/>
        <v>607</v>
      </c>
      <c r="O33" s="6">
        <f t="shared" si="5"/>
        <v>709</v>
      </c>
      <c r="P33" s="31"/>
    </row>
    <row r="34" spans="1:16" ht="15" x14ac:dyDescent="0.25">
      <c r="A34" s="4">
        <f t="shared" si="6"/>
        <v>30</v>
      </c>
      <c r="B34" s="16">
        <v>745</v>
      </c>
      <c r="C34" s="16">
        <v>170</v>
      </c>
      <c r="D34" s="16">
        <v>909</v>
      </c>
      <c r="E34" s="17">
        <v>179</v>
      </c>
      <c r="F34" s="17">
        <v>86</v>
      </c>
      <c r="G34" s="17">
        <v>360</v>
      </c>
      <c r="H34" s="17">
        <v>629</v>
      </c>
      <c r="I34" s="7">
        <f t="shared" si="0"/>
        <v>439.71428571428572</v>
      </c>
      <c r="K34" s="6">
        <f t="shared" si="1"/>
        <v>86</v>
      </c>
      <c r="L34" s="6">
        <f t="shared" si="2"/>
        <v>174.5</v>
      </c>
      <c r="M34" s="6">
        <f t="shared" si="3"/>
        <v>360</v>
      </c>
      <c r="N34" s="6">
        <f t="shared" si="4"/>
        <v>687</v>
      </c>
      <c r="O34" s="6">
        <f t="shared" si="5"/>
        <v>909</v>
      </c>
      <c r="P34" s="31"/>
    </row>
    <row r="35" spans="1:16" ht="15" x14ac:dyDescent="0.25">
      <c r="A35" s="4">
        <f t="shared" si="6"/>
        <v>31</v>
      </c>
      <c r="B35" s="16">
        <v>783</v>
      </c>
      <c r="C35" s="16">
        <v>168</v>
      </c>
      <c r="D35" s="16">
        <v>876</v>
      </c>
      <c r="E35" s="17">
        <v>181</v>
      </c>
      <c r="F35" s="17">
        <v>119</v>
      </c>
      <c r="G35" s="17">
        <v>307</v>
      </c>
      <c r="H35" s="17">
        <v>630</v>
      </c>
      <c r="I35" s="7">
        <f t="shared" si="0"/>
        <v>437.71428571428572</v>
      </c>
      <c r="K35" s="6">
        <f t="shared" si="1"/>
        <v>119</v>
      </c>
      <c r="L35" s="6">
        <f t="shared" si="2"/>
        <v>174.5</v>
      </c>
      <c r="M35" s="6">
        <f t="shared" si="3"/>
        <v>307</v>
      </c>
      <c r="N35" s="6">
        <f t="shared" si="4"/>
        <v>706.5</v>
      </c>
      <c r="O35" s="6">
        <f t="shared" si="5"/>
        <v>876</v>
      </c>
      <c r="P35" s="31"/>
    </row>
    <row r="36" spans="1:16" ht="15" x14ac:dyDescent="0.25">
      <c r="A36" s="4">
        <f t="shared" si="6"/>
        <v>32</v>
      </c>
      <c r="B36" s="16">
        <v>849</v>
      </c>
      <c r="C36" s="16">
        <v>177</v>
      </c>
      <c r="D36" s="16">
        <v>892</v>
      </c>
      <c r="E36" s="17">
        <v>149</v>
      </c>
      <c r="F36" s="17">
        <v>111</v>
      </c>
      <c r="G36" s="17">
        <v>348</v>
      </c>
      <c r="H36" s="17">
        <v>734</v>
      </c>
      <c r="I36" s="7">
        <f t="shared" si="0"/>
        <v>465.71428571428572</v>
      </c>
      <c r="K36" s="6">
        <f t="shared" si="1"/>
        <v>111</v>
      </c>
      <c r="L36" s="6">
        <f t="shared" si="2"/>
        <v>163</v>
      </c>
      <c r="M36" s="6">
        <f t="shared" si="3"/>
        <v>348</v>
      </c>
      <c r="N36" s="6">
        <f t="shared" si="4"/>
        <v>791.5</v>
      </c>
      <c r="O36" s="6">
        <f t="shared" si="5"/>
        <v>892</v>
      </c>
      <c r="P36" s="31"/>
    </row>
    <row r="37" spans="1:16" ht="15" x14ac:dyDescent="0.25">
      <c r="A37" s="4">
        <f t="shared" si="6"/>
        <v>33</v>
      </c>
      <c r="B37" s="16">
        <v>868</v>
      </c>
      <c r="C37" s="16">
        <v>281.2</v>
      </c>
      <c r="D37" s="16">
        <v>988</v>
      </c>
      <c r="E37" s="17">
        <v>161</v>
      </c>
      <c r="F37" s="17">
        <v>108</v>
      </c>
      <c r="G37" s="17">
        <v>439</v>
      </c>
      <c r="H37" s="17">
        <v>827</v>
      </c>
      <c r="I37" s="7">
        <f t="shared" si="0"/>
        <v>524.6</v>
      </c>
      <c r="K37" s="6">
        <f t="shared" si="1"/>
        <v>108</v>
      </c>
      <c r="L37" s="6">
        <f t="shared" si="2"/>
        <v>221.1</v>
      </c>
      <c r="M37" s="6">
        <f t="shared" si="3"/>
        <v>439</v>
      </c>
      <c r="N37" s="6">
        <f t="shared" si="4"/>
        <v>847.5</v>
      </c>
      <c r="O37" s="6">
        <f t="shared" si="5"/>
        <v>988</v>
      </c>
      <c r="P37" s="31"/>
    </row>
    <row r="38" spans="1:16" ht="15" x14ac:dyDescent="0.25">
      <c r="A38" s="4">
        <f t="shared" si="6"/>
        <v>34</v>
      </c>
      <c r="B38" s="16">
        <v>838</v>
      </c>
      <c r="C38" s="16">
        <v>231</v>
      </c>
      <c r="D38" s="16">
        <v>1003</v>
      </c>
      <c r="E38" s="17">
        <v>190</v>
      </c>
      <c r="F38" s="17">
        <v>114</v>
      </c>
      <c r="G38" s="17">
        <v>466</v>
      </c>
      <c r="H38" s="17">
        <v>879</v>
      </c>
      <c r="I38" s="7">
        <f t="shared" si="0"/>
        <v>531.57142857142856</v>
      </c>
      <c r="K38" s="6">
        <f t="shared" si="1"/>
        <v>114</v>
      </c>
      <c r="L38" s="6">
        <f t="shared" si="2"/>
        <v>210.5</v>
      </c>
      <c r="M38" s="6">
        <f t="shared" si="3"/>
        <v>466</v>
      </c>
      <c r="N38" s="6">
        <f t="shared" si="4"/>
        <v>858.5</v>
      </c>
      <c r="O38" s="6">
        <f t="shared" si="5"/>
        <v>1003</v>
      </c>
      <c r="P38" s="31"/>
    </row>
    <row r="39" spans="1:16" ht="15" x14ac:dyDescent="0.25">
      <c r="A39" s="4">
        <f t="shared" si="6"/>
        <v>35</v>
      </c>
      <c r="B39" s="16">
        <v>918</v>
      </c>
      <c r="C39" s="16">
        <v>190.8</v>
      </c>
      <c r="D39" s="16">
        <v>1065</v>
      </c>
      <c r="E39" s="17">
        <v>212</v>
      </c>
      <c r="F39" s="17">
        <v>130</v>
      </c>
      <c r="G39" s="17">
        <v>480</v>
      </c>
      <c r="H39" s="17">
        <v>935</v>
      </c>
      <c r="I39" s="7">
        <f t="shared" si="0"/>
        <v>561.5428571428572</v>
      </c>
      <c r="K39" s="6">
        <f t="shared" si="1"/>
        <v>130</v>
      </c>
      <c r="L39" s="6">
        <f t="shared" si="2"/>
        <v>201.4</v>
      </c>
      <c r="M39" s="6">
        <f t="shared" si="3"/>
        <v>480</v>
      </c>
      <c r="N39" s="6">
        <f t="shared" si="4"/>
        <v>926.5</v>
      </c>
      <c r="O39" s="6">
        <f t="shared" si="5"/>
        <v>1065</v>
      </c>
      <c r="P39" s="31"/>
    </row>
    <row r="40" spans="1:16" ht="15" x14ac:dyDescent="0.25">
      <c r="A40" s="4">
        <f t="shared" si="6"/>
        <v>36</v>
      </c>
      <c r="B40" s="16">
        <v>928</v>
      </c>
      <c r="C40" s="16">
        <v>232</v>
      </c>
      <c r="D40" s="16">
        <v>1111</v>
      </c>
      <c r="E40" s="17">
        <v>269.7</v>
      </c>
      <c r="F40" s="17">
        <v>128</v>
      </c>
      <c r="G40" s="17">
        <v>478</v>
      </c>
      <c r="H40" s="17">
        <v>925</v>
      </c>
      <c r="I40" s="7">
        <f t="shared" si="0"/>
        <v>581.67142857142858</v>
      </c>
      <c r="K40" s="6">
        <f t="shared" si="1"/>
        <v>128</v>
      </c>
      <c r="L40" s="6">
        <f t="shared" si="2"/>
        <v>250.85</v>
      </c>
      <c r="M40" s="6">
        <f t="shared" si="3"/>
        <v>478</v>
      </c>
      <c r="N40" s="6">
        <f t="shared" si="4"/>
        <v>926.5</v>
      </c>
      <c r="O40" s="6">
        <f t="shared" si="5"/>
        <v>1111</v>
      </c>
      <c r="P40" s="31"/>
    </row>
    <row r="41" spans="1:16" ht="15" x14ac:dyDescent="0.25">
      <c r="A41" s="4">
        <f t="shared" si="6"/>
        <v>37</v>
      </c>
      <c r="B41" s="16">
        <v>987</v>
      </c>
      <c r="C41" s="16">
        <v>226.2</v>
      </c>
      <c r="D41" s="16">
        <v>1264</v>
      </c>
      <c r="E41" s="17">
        <v>295</v>
      </c>
      <c r="F41" s="17">
        <v>184</v>
      </c>
      <c r="G41" s="17">
        <v>540</v>
      </c>
      <c r="H41" s="17">
        <v>996</v>
      </c>
      <c r="I41" s="7">
        <f t="shared" si="0"/>
        <v>641.74285714285713</v>
      </c>
      <c r="K41" s="6">
        <f t="shared" si="1"/>
        <v>184</v>
      </c>
      <c r="L41" s="6">
        <f t="shared" si="2"/>
        <v>260.60000000000002</v>
      </c>
      <c r="M41" s="6">
        <f t="shared" si="3"/>
        <v>540</v>
      </c>
      <c r="N41" s="6">
        <f t="shared" si="4"/>
        <v>991.5</v>
      </c>
      <c r="O41" s="6">
        <f t="shared" si="5"/>
        <v>1264</v>
      </c>
      <c r="P41" s="31"/>
    </row>
    <row r="42" spans="1:16" ht="15" x14ac:dyDescent="0.25">
      <c r="A42" s="4">
        <f t="shared" si="6"/>
        <v>38</v>
      </c>
      <c r="B42" s="16">
        <v>1086</v>
      </c>
      <c r="C42" s="16">
        <v>210.3</v>
      </c>
      <c r="D42" s="16">
        <v>1312</v>
      </c>
      <c r="E42" s="17">
        <v>306</v>
      </c>
      <c r="F42" s="17">
        <v>229</v>
      </c>
      <c r="G42" s="17">
        <v>669</v>
      </c>
      <c r="H42" s="17">
        <v>916</v>
      </c>
      <c r="I42" s="7">
        <f t="shared" si="0"/>
        <v>675.47142857142865</v>
      </c>
      <c r="K42" s="6">
        <f t="shared" si="1"/>
        <v>210.3</v>
      </c>
      <c r="L42" s="6">
        <f t="shared" si="2"/>
        <v>267.5</v>
      </c>
      <c r="M42" s="6">
        <f t="shared" si="3"/>
        <v>669</v>
      </c>
      <c r="N42" s="6">
        <f t="shared" si="4"/>
        <v>1001</v>
      </c>
      <c r="O42" s="6">
        <f t="shared" si="5"/>
        <v>1312</v>
      </c>
      <c r="P42" s="31"/>
    </row>
    <row r="43" spans="1:16" ht="15" x14ac:dyDescent="0.25">
      <c r="A43" s="4">
        <f t="shared" si="6"/>
        <v>39</v>
      </c>
      <c r="B43" s="16">
        <v>1129.7</v>
      </c>
      <c r="C43" s="16">
        <v>262</v>
      </c>
      <c r="D43" s="16">
        <v>1305</v>
      </c>
      <c r="E43" s="17">
        <v>326</v>
      </c>
      <c r="F43" s="17">
        <v>273</v>
      </c>
      <c r="G43" s="17">
        <v>709</v>
      </c>
      <c r="H43" s="17">
        <v>1008</v>
      </c>
      <c r="I43" s="7">
        <f t="shared" si="0"/>
        <v>716.1</v>
      </c>
      <c r="K43" s="6">
        <f t="shared" si="1"/>
        <v>262</v>
      </c>
      <c r="L43" s="6">
        <f t="shared" si="2"/>
        <v>299.5</v>
      </c>
      <c r="M43" s="6">
        <f t="shared" si="3"/>
        <v>709</v>
      </c>
      <c r="N43" s="6">
        <f t="shared" si="4"/>
        <v>1068.8499999999999</v>
      </c>
      <c r="O43" s="6">
        <f t="shared" si="5"/>
        <v>1305</v>
      </c>
      <c r="P43" s="31"/>
    </row>
    <row r="44" spans="1:16" ht="15" x14ac:dyDescent="0.25">
      <c r="A44" s="4">
        <f t="shared" si="6"/>
        <v>40</v>
      </c>
      <c r="B44" s="16">
        <v>1239.78</v>
      </c>
      <c r="C44" s="16">
        <v>279</v>
      </c>
      <c r="D44" s="16">
        <v>1292</v>
      </c>
      <c r="E44" s="17">
        <v>309</v>
      </c>
      <c r="F44" s="17">
        <v>283</v>
      </c>
      <c r="G44" s="17">
        <v>694</v>
      </c>
      <c r="H44" s="17">
        <v>1127</v>
      </c>
      <c r="I44" s="7">
        <f t="shared" si="0"/>
        <v>746.25428571428563</v>
      </c>
      <c r="K44" s="6">
        <f t="shared" si="1"/>
        <v>279</v>
      </c>
      <c r="L44" s="6">
        <f t="shared" si="2"/>
        <v>296</v>
      </c>
      <c r="M44" s="6">
        <f t="shared" si="3"/>
        <v>694</v>
      </c>
      <c r="N44" s="6">
        <f t="shared" si="4"/>
        <v>1183.3899999999999</v>
      </c>
      <c r="O44" s="6">
        <f t="shared" si="5"/>
        <v>1292</v>
      </c>
      <c r="P44" s="31"/>
    </row>
    <row r="45" spans="1:16" ht="15" x14ac:dyDescent="0.25">
      <c r="A45" s="4">
        <f t="shared" si="6"/>
        <v>41</v>
      </c>
      <c r="B45" s="16">
        <v>1262</v>
      </c>
      <c r="C45" s="16">
        <v>269.5</v>
      </c>
      <c r="D45" s="16">
        <v>1298</v>
      </c>
      <c r="E45" s="17">
        <v>358</v>
      </c>
      <c r="F45" s="17">
        <v>293</v>
      </c>
      <c r="G45" s="17">
        <v>837</v>
      </c>
      <c r="H45" s="17">
        <v>1107</v>
      </c>
      <c r="I45" s="7">
        <f t="shared" si="0"/>
        <v>774.92857142857144</v>
      </c>
      <c r="K45" s="6">
        <f t="shared" si="1"/>
        <v>269.5</v>
      </c>
      <c r="L45" s="6">
        <f t="shared" si="2"/>
        <v>325.5</v>
      </c>
      <c r="M45" s="6">
        <f t="shared" si="3"/>
        <v>837</v>
      </c>
      <c r="N45" s="6">
        <f t="shared" si="4"/>
        <v>1184.5</v>
      </c>
      <c r="O45" s="6">
        <f t="shared" si="5"/>
        <v>1298</v>
      </c>
      <c r="P45" s="31"/>
    </row>
    <row r="46" spans="1:16" ht="15" x14ac:dyDescent="0.25">
      <c r="A46" s="4">
        <f t="shared" si="6"/>
        <v>42</v>
      </c>
      <c r="B46" s="16">
        <v>1289</v>
      </c>
      <c r="C46" s="16">
        <v>287</v>
      </c>
      <c r="D46" s="16">
        <v>1387</v>
      </c>
      <c r="E46" s="17">
        <v>376</v>
      </c>
      <c r="F46" s="17">
        <v>295</v>
      </c>
      <c r="G46" s="17">
        <v>834</v>
      </c>
      <c r="H46" s="17">
        <v>1204</v>
      </c>
      <c r="I46" s="7">
        <f t="shared" si="0"/>
        <v>810.28571428571433</v>
      </c>
      <c r="K46" s="6">
        <f t="shared" si="1"/>
        <v>287</v>
      </c>
      <c r="L46" s="6">
        <f t="shared" si="2"/>
        <v>335.5</v>
      </c>
      <c r="M46" s="6">
        <f t="shared" si="3"/>
        <v>834</v>
      </c>
      <c r="N46" s="6">
        <f t="shared" si="4"/>
        <v>1246.5</v>
      </c>
      <c r="O46" s="6">
        <f t="shared" si="5"/>
        <v>1387</v>
      </c>
      <c r="P46" s="31"/>
    </row>
    <row r="47" spans="1:16" ht="15" x14ac:dyDescent="0.25">
      <c r="A47" s="4">
        <f t="shared" si="6"/>
        <v>43</v>
      </c>
      <c r="B47" s="16">
        <v>1278</v>
      </c>
      <c r="C47" s="16">
        <v>296</v>
      </c>
      <c r="D47" s="16">
        <v>1404</v>
      </c>
      <c r="E47" s="17">
        <v>398</v>
      </c>
      <c r="F47" s="17">
        <v>320</v>
      </c>
      <c r="G47" s="17">
        <v>898</v>
      </c>
      <c r="H47" s="17">
        <v>1197</v>
      </c>
      <c r="I47" s="7">
        <f t="shared" si="0"/>
        <v>827.28571428571433</v>
      </c>
      <c r="K47" s="6">
        <f t="shared" si="1"/>
        <v>296</v>
      </c>
      <c r="L47" s="6">
        <f t="shared" si="2"/>
        <v>359</v>
      </c>
      <c r="M47" s="6">
        <f t="shared" si="3"/>
        <v>898</v>
      </c>
      <c r="N47" s="6">
        <f t="shared" si="4"/>
        <v>1237.5</v>
      </c>
      <c r="O47" s="6">
        <f t="shared" si="5"/>
        <v>1404</v>
      </c>
      <c r="P47" s="31"/>
    </row>
    <row r="48" spans="1:16" ht="15" x14ac:dyDescent="0.25">
      <c r="A48" s="4">
        <f t="shared" si="6"/>
        <v>44</v>
      </c>
      <c r="B48" s="16">
        <v>1330</v>
      </c>
      <c r="C48" s="16">
        <v>303</v>
      </c>
      <c r="D48" s="16">
        <v>1511</v>
      </c>
      <c r="E48" s="17">
        <v>416</v>
      </c>
      <c r="F48" s="17">
        <v>329</v>
      </c>
      <c r="G48" s="17">
        <v>773</v>
      </c>
      <c r="H48" s="17">
        <v>1274</v>
      </c>
      <c r="I48" s="7">
        <f t="shared" si="0"/>
        <v>848</v>
      </c>
      <c r="K48" s="6">
        <f t="shared" si="1"/>
        <v>303</v>
      </c>
      <c r="L48" s="6">
        <f t="shared" si="2"/>
        <v>372.5</v>
      </c>
      <c r="M48" s="6">
        <f t="shared" si="3"/>
        <v>773</v>
      </c>
      <c r="N48" s="6">
        <f t="shared" si="4"/>
        <v>1302</v>
      </c>
      <c r="O48" s="6">
        <f t="shared" si="5"/>
        <v>1511</v>
      </c>
      <c r="P48" s="31"/>
    </row>
    <row r="49" spans="1:16" ht="15" x14ac:dyDescent="0.25">
      <c r="A49" s="4">
        <f t="shared" si="6"/>
        <v>45</v>
      </c>
      <c r="B49" s="16">
        <v>1352.2</v>
      </c>
      <c r="C49" s="16">
        <v>324</v>
      </c>
      <c r="D49" s="16">
        <v>1597</v>
      </c>
      <c r="E49" s="17">
        <v>722</v>
      </c>
      <c r="F49" s="17">
        <v>326</v>
      </c>
      <c r="G49" s="17">
        <v>836</v>
      </c>
      <c r="H49" s="17">
        <v>1336</v>
      </c>
      <c r="I49" s="7">
        <f t="shared" si="0"/>
        <v>927.6</v>
      </c>
      <c r="K49" s="6">
        <f t="shared" si="1"/>
        <v>324</v>
      </c>
      <c r="L49" s="6">
        <f t="shared" si="2"/>
        <v>524</v>
      </c>
      <c r="M49" s="6">
        <f t="shared" si="3"/>
        <v>836</v>
      </c>
      <c r="N49" s="6">
        <f t="shared" si="4"/>
        <v>1344.1</v>
      </c>
      <c r="O49" s="6">
        <f t="shared" si="5"/>
        <v>1597</v>
      </c>
      <c r="P49" s="31"/>
    </row>
    <row r="50" spans="1:16" ht="15" x14ac:dyDescent="0.25">
      <c r="A50" s="4">
        <f t="shared" si="6"/>
        <v>46</v>
      </c>
      <c r="B50" s="16">
        <v>1440.6</v>
      </c>
      <c r="C50" s="16">
        <v>358</v>
      </c>
      <c r="D50" s="16">
        <v>1641</v>
      </c>
      <c r="E50" s="17">
        <v>765</v>
      </c>
      <c r="F50" s="17">
        <v>343</v>
      </c>
      <c r="G50" s="17">
        <v>1174</v>
      </c>
      <c r="H50" s="17">
        <v>1461</v>
      </c>
      <c r="I50" s="7">
        <f t="shared" si="0"/>
        <v>1026.0857142857144</v>
      </c>
      <c r="K50" s="6">
        <f t="shared" si="1"/>
        <v>343</v>
      </c>
      <c r="L50" s="6">
        <f t="shared" si="2"/>
        <v>561.5</v>
      </c>
      <c r="M50" s="6">
        <f t="shared" si="3"/>
        <v>1174</v>
      </c>
      <c r="N50" s="6">
        <f t="shared" si="4"/>
        <v>1450.8</v>
      </c>
      <c r="O50" s="6">
        <f t="shared" si="5"/>
        <v>1641</v>
      </c>
      <c r="P50" s="31"/>
    </row>
    <row r="51" spans="1:16" ht="15" x14ac:dyDescent="0.25">
      <c r="A51" s="4">
        <f t="shared" si="6"/>
        <v>47</v>
      </c>
      <c r="B51" s="16">
        <v>1526.8</v>
      </c>
      <c r="C51" s="16">
        <v>378</v>
      </c>
      <c r="D51" s="16">
        <v>1686</v>
      </c>
      <c r="E51" s="17">
        <v>801</v>
      </c>
      <c r="F51" s="17">
        <v>360</v>
      </c>
      <c r="G51" s="17">
        <v>1154</v>
      </c>
      <c r="H51" s="17">
        <v>1491</v>
      </c>
      <c r="I51" s="7">
        <f t="shared" si="0"/>
        <v>1056.6857142857143</v>
      </c>
      <c r="K51" s="6">
        <f t="shared" si="1"/>
        <v>360</v>
      </c>
      <c r="L51" s="6">
        <f t="shared" si="2"/>
        <v>589.5</v>
      </c>
      <c r="M51" s="6">
        <f t="shared" si="3"/>
        <v>1154</v>
      </c>
      <c r="N51" s="6">
        <f t="shared" si="4"/>
        <v>1508.9</v>
      </c>
      <c r="O51" s="6">
        <f t="shared" si="5"/>
        <v>1686</v>
      </c>
      <c r="P51" s="31"/>
    </row>
    <row r="52" spans="1:16" ht="15" x14ac:dyDescent="0.25">
      <c r="A52" s="4">
        <f t="shared" si="6"/>
        <v>48</v>
      </c>
      <c r="B52" s="16">
        <v>1669</v>
      </c>
      <c r="C52" s="16">
        <v>424</v>
      </c>
      <c r="D52" s="16">
        <v>1734</v>
      </c>
      <c r="E52" s="17">
        <v>813</v>
      </c>
      <c r="F52" s="17">
        <v>347</v>
      </c>
      <c r="G52" s="17">
        <v>1290</v>
      </c>
      <c r="H52" s="17">
        <v>1492</v>
      </c>
      <c r="I52" s="7">
        <f t="shared" si="0"/>
        <v>1109.8571428571429</v>
      </c>
      <c r="K52" s="6">
        <f t="shared" si="1"/>
        <v>347</v>
      </c>
      <c r="L52" s="6">
        <f t="shared" si="2"/>
        <v>618.5</v>
      </c>
      <c r="M52" s="6">
        <f t="shared" si="3"/>
        <v>1290</v>
      </c>
      <c r="N52" s="6">
        <f t="shared" si="4"/>
        <v>1580.5</v>
      </c>
      <c r="O52" s="6">
        <f t="shared" si="5"/>
        <v>1734</v>
      </c>
      <c r="P52" s="31"/>
    </row>
    <row r="53" spans="1:16" ht="15" x14ac:dyDescent="0.25">
      <c r="A53" s="4">
        <f t="shared" si="6"/>
        <v>49</v>
      </c>
      <c r="B53" s="16">
        <v>1748</v>
      </c>
      <c r="C53" s="16">
        <v>494.3</v>
      </c>
      <c r="D53" s="16">
        <v>1691.8</v>
      </c>
      <c r="E53" s="17">
        <v>827</v>
      </c>
      <c r="F53" s="17">
        <v>382</v>
      </c>
      <c r="G53" s="17">
        <v>1470</v>
      </c>
      <c r="H53" s="17">
        <v>1616</v>
      </c>
      <c r="I53" s="7">
        <f t="shared" si="0"/>
        <v>1175.5857142857144</v>
      </c>
      <c r="K53" s="6">
        <f t="shared" si="1"/>
        <v>382</v>
      </c>
      <c r="L53" s="6">
        <f t="shared" si="2"/>
        <v>660.65</v>
      </c>
      <c r="M53" s="6">
        <f t="shared" si="3"/>
        <v>1470</v>
      </c>
      <c r="N53" s="6">
        <f t="shared" si="4"/>
        <v>1653.9</v>
      </c>
      <c r="O53" s="6">
        <f t="shared" si="5"/>
        <v>1748</v>
      </c>
      <c r="P53" s="31"/>
    </row>
    <row r="54" spans="1:16" ht="15" x14ac:dyDescent="0.25">
      <c r="A54" s="9">
        <f t="shared" si="6"/>
        <v>50</v>
      </c>
      <c r="B54" s="21">
        <v>2013</v>
      </c>
      <c r="C54" s="21">
        <v>548</v>
      </c>
      <c r="D54" s="21">
        <v>1753</v>
      </c>
      <c r="E54" s="22">
        <v>904</v>
      </c>
      <c r="F54" s="22">
        <v>378</v>
      </c>
      <c r="G54" s="22">
        <v>1316</v>
      </c>
      <c r="H54" s="22">
        <v>1719</v>
      </c>
      <c r="I54" s="12">
        <f t="shared" si="0"/>
        <v>1233</v>
      </c>
      <c r="K54" s="25">
        <f t="shared" si="1"/>
        <v>378</v>
      </c>
      <c r="L54" s="25">
        <f t="shared" si="2"/>
        <v>726</v>
      </c>
      <c r="M54" s="25">
        <f t="shared" si="3"/>
        <v>1316</v>
      </c>
      <c r="N54" s="25">
        <f t="shared" si="4"/>
        <v>1736</v>
      </c>
      <c r="O54" s="25">
        <f t="shared" si="5"/>
        <v>2013</v>
      </c>
      <c r="P54" s="31"/>
    </row>
  </sheetData>
  <mergeCells count="3">
    <mergeCell ref="A3:I3"/>
    <mergeCell ref="K3:O3"/>
    <mergeCell ref="R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T34"/>
  <sheetViews>
    <sheetView workbookViewId="0">
      <selection activeCell="T8" sqref="T8"/>
    </sheetView>
  </sheetViews>
  <sheetFormatPr defaultColWidth="14.42578125" defaultRowHeight="15.75" customHeight="1" x14ac:dyDescent="0.2"/>
  <sheetData>
    <row r="3" spans="1:20" ht="12.75" x14ac:dyDescent="0.2">
      <c r="A3" s="28" t="s">
        <v>8</v>
      </c>
      <c r="B3" s="29"/>
      <c r="C3" s="29"/>
      <c r="D3" s="29"/>
      <c r="E3" s="29"/>
      <c r="F3" s="29"/>
      <c r="G3" s="30"/>
      <c r="I3" s="28" t="s">
        <v>9</v>
      </c>
      <c r="J3" s="29"/>
      <c r="K3" s="29"/>
      <c r="L3" s="29"/>
      <c r="M3" s="30"/>
      <c r="P3" s="28" t="s">
        <v>22</v>
      </c>
      <c r="Q3" s="29"/>
      <c r="R3" s="29"/>
      <c r="S3" s="29"/>
      <c r="T3" s="30"/>
    </row>
    <row r="4" spans="1:20" ht="15" x14ac:dyDescent="0.25">
      <c r="A4" s="1" t="s">
        <v>10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3" t="s">
        <v>7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</row>
    <row r="5" spans="1:20" ht="15" x14ac:dyDescent="0.25">
      <c r="A5" s="15">
        <v>1</v>
      </c>
      <c r="B5" s="16">
        <v>128</v>
      </c>
      <c r="C5" s="17">
        <v>33</v>
      </c>
      <c r="D5" s="17">
        <v>58</v>
      </c>
      <c r="E5" s="17">
        <v>80</v>
      </c>
      <c r="F5" s="17">
        <v>46</v>
      </c>
      <c r="G5" s="18">
        <f t="shared" ref="G5:G34" si="0">AVERAGE(B5:F5)</f>
        <v>69</v>
      </c>
      <c r="I5" s="19">
        <f t="shared" ref="I5:I34" si="1">QUARTILE(B5:F5,0)</f>
        <v>33</v>
      </c>
      <c r="J5" s="6">
        <f t="shared" ref="J5:J34" si="2">QUARTILE(B5:F5,1)</f>
        <v>46</v>
      </c>
      <c r="K5" s="6">
        <f t="shared" ref="K5:K34" si="3">QUARTILE(B5:F5,2)</f>
        <v>58</v>
      </c>
      <c r="L5" s="6">
        <f t="shared" ref="L5:L34" si="4">QUARTILE(B5:F5,3)</f>
        <v>80</v>
      </c>
      <c r="M5" s="6">
        <f t="shared" ref="M5:M34" si="5">QUARTILE(B5:F5,4)</f>
        <v>128</v>
      </c>
      <c r="O5">
        <v>1</v>
      </c>
      <c r="P5" s="6">
        <v>33</v>
      </c>
      <c r="Q5" s="6">
        <v>46</v>
      </c>
      <c r="R5" s="6">
        <v>58</v>
      </c>
      <c r="S5" s="6">
        <v>80</v>
      </c>
      <c r="T5" s="6">
        <v>128</v>
      </c>
    </row>
    <row r="6" spans="1:20" ht="15" x14ac:dyDescent="0.25">
      <c r="A6" s="15">
        <f t="shared" ref="A6:A34" si="6">A5+1</f>
        <v>2</v>
      </c>
      <c r="B6" s="16">
        <v>266</v>
      </c>
      <c r="C6" s="17">
        <v>66</v>
      </c>
      <c r="D6" s="17">
        <v>119</v>
      </c>
      <c r="E6" s="17">
        <v>125</v>
      </c>
      <c r="F6" s="17">
        <v>197</v>
      </c>
      <c r="G6" s="18">
        <f t="shared" si="0"/>
        <v>154.6</v>
      </c>
      <c r="I6" s="19">
        <f t="shared" si="1"/>
        <v>66</v>
      </c>
      <c r="J6" s="6">
        <f t="shared" si="2"/>
        <v>119</v>
      </c>
      <c r="K6" s="6">
        <f t="shared" si="3"/>
        <v>125</v>
      </c>
      <c r="L6" s="6">
        <f t="shared" si="4"/>
        <v>197</v>
      </c>
      <c r="M6" s="6">
        <f t="shared" si="5"/>
        <v>266</v>
      </c>
      <c r="O6">
        <v>10</v>
      </c>
      <c r="P6" s="6">
        <v>589</v>
      </c>
      <c r="Q6" s="6">
        <v>636</v>
      </c>
      <c r="R6" s="6">
        <v>653</v>
      </c>
      <c r="S6" s="6">
        <v>823</v>
      </c>
      <c r="T6" s="6">
        <v>1336</v>
      </c>
    </row>
    <row r="7" spans="1:20" ht="15" x14ac:dyDescent="0.25">
      <c r="A7" s="15">
        <f t="shared" si="6"/>
        <v>3</v>
      </c>
      <c r="B7" s="16">
        <v>305</v>
      </c>
      <c r="C7" s="17">
        <v>150</v>
      </c>
      <c r="D7" s="17">
        <v>163</v>
      </c>
      <c r="E7" s="17">
        <v>132</v>
      </c>
      <c r="F7" s="17">
        <v>243</v>
      </c>
      <c r="G7" s="18">
        <f t="shared" si="0"/>
        <v>198.6</v>
      </c>
      <c r="I7" s="19">
        <f t="shared" si="1"/>
        <v>132</v>
      </c>
      <c r="J7" s="6">
        <f t="shared" si="2"/>
        <v>150</v>
      </c>
      <c r="K7" s="6">
        <f t="shared" si="3"/>
        <v>163</v>
      </c>
      <c r="L7" s="6">
        <f t="shared" si="4"/>
        <v>243</v>
      </c>
      <c r="M7" s="6">
        <f t="shared" si="5"/>
        <v>305</v>
      </c>
      <c r="O7">
        <v>20</v>
      </c>
      <c r="P7" s="6">
        <v>1403</v>
      </c>
      <c r="Q7" s="6">
        <v>1760</v>
      </c>
      <c r="R7" s="6">
        <v>1933</v>
      </c>
      <c r="S7" s="6">
        <v>2324</v>
      </c>
      <c r="T7" s="6">
        <v>2445</v>
      </c>
    </row>
    <row r="8" spans="1:20" ht="15" x14ac:dyDescent="0.25">
      <c r="A8" s="15">
        <f t="shared" si="6"/>
        <v>4</v>
      </c>
      <c r="B8" s="16">
        <v>559</v>
      </c>
      <c r="C8" s="17">
        <v>153</v>
      </c>
      <c r="D8" s="17">
        <v>209</v>
      </c>
      <c r="E8" s="17">
        <v>154</v>
      </c>
      <c r="F8" s="17">
        <v>270</v>
      </c>
      <c r="G8" s="18">
        <f t="shared" si="0"/>
        <v>269</v>
      </c>
      <c r="I8" s="19">
        <f t="shared" si="1"/>
        <v>153</v>
      </c>
      <c r="J8" s="6">
        <f t="shared" si="2"/>
        <v>154</v>
      </c>
      <c r="K8" s="6">
        <f t="shared" si="3"/>
        <v>209</v>
      </c>
      <c r="L8" s="6">
        <f t="shared" si="4"/>
        <v>270</v>
      </c>
      <c r="M8" s="6">
        <f t="shared" si="5"/>
        <v>559</v>
      </c>
      <c r="O8">
        <v>30</v>
      </c>
      <c r="P8" s="6">
        <v>3647</v>
      </c>
      <c r="Q8" s="6">
        <v>3738</v>
      </c>
      <c r="R8" s="6">
        <v>3761</v>
      </c>
      <c r="S8" s="6">
        <v>4000</v>
      </c>
      <c r="T8" s="6">
        <v>4000</v>
      </c>
    </row>
    <row r="9" spans="1:20" ht="15" x14ac:dyDescent="0.25">
      <c r="A9" s="15">
        <f t="shared" si="6"/>
        <v>5</v>
      </c>
      <c r="B9" s="16">
        <v>616</v>
      </c>
      <c r="C9" s="17">
        <v>178</v>
      </c>
      <c r="D9" s="17">
        <v>254</v>
      </c>
      <c r="E9" s="17">
        <v>320</v>
      </c>
      <c r="F9" s="17">
        <v>292</v>
      </c>
      <c r="G9" s="18">
        <f t="shared" si="0"/>
        <v>332</v>
      </c>
      <c r="I9" s="19">
        <f t="shared" si="1"/>
        <v>178</v>
      </c>
      <c r="J9" s="6">
        <f t="shared" si="2"/>
        <v>254</v>
      </c>
      <c r="K9" s="6">
        <f t="shared" si="3"/>
        <v>292</v>
      </c>
      <c r="L9" s="6">
        <f t="shared" si="4"/>
        <v>320</v>
      </c>
      <c r="M9" s="6">
        <f t="shared" si="5"/>
        <v>616</v>
      </c>
      <c r="O9">
        <v>40</v>
      </c>
      <c r="P9" s="6"/>
      <c r="Q9" s="6"/>
      <c r="R9" s="6"/>
      <c r="S9" s="6"/>
      <c r="T9" s="6"/>
    </row>
    <row r="10" spans="1:20" ht="15" x14ac:dyDescent="0.25">
      <c r="A10" s="15">
        <f t="shared" si="6"/>
        <v>6</v>
      </c>
      <c r="B10" s="16">
        <v>683</v>
      </c>
      <c r="C10" s="17">
        <v>249</v>
      </c>
      <c r="D10" s="17">
        <v>293</v>
      </c>
      <c r="E10" s="17">
        <v>343</v>
      </c>
      <c r="F10" s="17">
        <v>361</v>
      </c>
      <c r="G10" s="18">
        <f t="shared" si="0"/>
        <v>385.8</v>
      </c>
      <c r="I10" s="19">
        <f t="shared" si="1"/>
        <v>249</v>
      </c>
      <c r="J10" s="6">
        <f t="shared" si="2"/>
        <v>293</v>
      </c>
      <c r="K10" s="6">
        <f t="shared" si="3"/>
        <v>343</v>
      </c>
      <c r="L10" s="6">
        <f t="shared" si="4"/>
        <v>361</v>
      </c>
      <c r="M10" s="6">
        <f t="shared" si="5"/>
        <v>683</v>
      </c>
      <c r="O10">
        <v>50</v>
      </c>
      <c r="P10" s="34"/>
      <c r="Q10" s="34"/>
      <c r="R10" s="34"/>
      <c r="S10" s="34"/>
      <c r="T10" s="34"/>
    </row>
    <row r="11" spans="1:20" ht="15" x14ac:dyDescent="0.25">
      <c r="A11" s="15">
        <f t="shared" si="6"/>
        <v>7</v>
      </c>
      <c r="B11" s="16">
        <v>789</v>
      </c>
      <c r="C11" s="17">
        <v>306</v>
      </c>
      <c r="D11" s="17">
        <v>313</v>
      </c>
      <c r="E11" s="17">
        <v>440</v>
      </c>
      <c r="F11" s="17">
        <v>400</v>
      </c>
      <c r="G11" s="18">
        <f t="shared" si="0"/>
        <v>449.6</v>
      </c>
      <c r="I11" s="19">
        <f t="shared" si="1"/>
        <v>306</v>
      </c>
      <c r="J11" s="6">
        <f t="shared" si="2"/>
        <v>313</v>
      </c>
      <c r="K11" s="6">
        <f t="shared" si="3"/>
        <v>400</v>
      </c>
      <c r="L11" s="6">
        <f t="shared" si="4"/>
        <v>440</v>
      </c>
      <c r="M11" s="6">
        <f t="shared" si="5"/>
        <v>789</v>
      </c>
    </row>
    <row r="12" spans="1:20" ht="15" x14ac:dyDescent="0.25">
      <c r="A12" s="15">
        <f t="shared" si="6"/>
        <v>8</v>
      </c>
      <c r="B12" s="16">
        <v>819</v>
      </c>
      <c r="C12" s="17">
        <v>479</v>
      </c>
      <c r="D12" s="17">
        <v>465</v>
      </c>
      <c r="E12" s="17">
        <v>696</v>
      </c>
      <c r="F12" s="17">
        <v>464</v>
      </c>
      <c r="G12" s="18">
        <f t="shared" si="0"/>
        <v>584.6</v>
      </c>
      <c r="I12" s="19">
        <f t="shared" si="1"/>
        <v>464</v>
      </c>
      <c r="J12" s="6">
        <f t="shared" si="2"/>
        <v>465</v>
      </c>
      <c r="K12" s="6">
        <f t="shared" si="3"/>
        <v>479</v>
      </c>
      <c r="L12" s="6">
        <f t="shared" si="4"/>
        <v>696</v>
      </c>
      <c r="M12" s="6">
        <f t="shared" si="5"/>
        <v>819</v>
      </c>
    </row>
    <row r="13" spans="1:20" ht="15" x14ac:dyDescent="0.25">
      <c r="A13" s="15">
        <f t="shared" si="6"/>
        <v>9</v>
      </c>
      <c r="B13" s="16">
        <v>890</v>
      </c>
      <c r="C13" s="17">
        <v>586</v>
      </c>
      <c r="D13" s="17">
        <v>507</v>
      </c>
      <c r="E13" s="17">
        <v>747</v>
      </c>
      <c r="F13" s="17">
        <v>587</v>
      </c>
      <c r="G13" s="18">
        <f t="shared" si="0"/>
        <v>663.4</v>
      </c>
      <c r="I13" s="19">
        <f t="shared" si="1"/>
        <v>507</v>
      </c>
      <c r="J13" s="6">
        <f t="shared" si="2"/>
        <v>586</v>
      </c>
      <c r="K13" s="6">
        <f t="shared" si="3"/>
        <v>587</v>
      </c>
      <c r="L13" s="6">
        <f t="shared" si="4"/>
        <v>747</v>
      </c>
      <c r="M13" s="6">
        <f t="shared" si="5"/>
        <v>890</v>
      </c>
    </row>
    <row r="14" spans="1:20" ht="15" x14ac:dyDescent="0.25">
      <c r="A14" s="15">
        <f t="shared" si="6"/>
        <v>10</v>
      </c>
      <c r="B14" s="16">
        <v>1336</v>
      </c>
      <c r="C14" s="17">
        <v>653</v>
      </c>
      <c r="D14" s="17">
        <v>589</v>
      </c>
      <c r="E14" s="17">
        <v>823</v>
      </c>
      <c r="F14" s="17">
        <v>636</v>
      </c>
      <c r="G14" s="18">
        <f t="shared" si="0"/>
        <v>807.4</v>
      </c>
      <c r="I14" s="19">
        <f t="shared" si="1"/>
        <v>589</v>
      </c>
      <c r="J14" s="6">
        <f t="shared" si="2"/>
        <v>636</v>
      </c>
      <c r="K14" s="6">
        <f t="shared" si="3"/>
        <v>653</v>
      </c>
      <c r="L14" s="6">
        <f t="shared" si="4"/>
        <v>823</v>
      </c>
      <c r="M14" s="6">
        <f t="shared" si="5"/>
        <v>1336</v>
      </c>
    </row>
    <row r="15" spans="1:20" ht="15" x14ac:dyDescent="0.25">
      <c r="A15" s="15">
        <f t="shared" si="6"/>
        <v>11</v>
      </c>
      <c r="B15" s="16">
        <v>1450</v>
      </c>
      <c r="C15" s="17">
        <v>739</v>
      </c>
      <c r="D15" s="17">
        <v>673</v>
      </c>
      <c r="E15" s="17">
        <v>985</v>
      </c>
      <c r="F15" s="17">
        <v>674</v>
      </c>
      <c r="G15" s="18">
        <f t="shared" si="0"/>
        <v>904.2</v>
      </c>
      <c r="I15" s="19">
        <f t="shared" si="1"/>
        <v>673</v>
      </c>
      <c r="J15" s="6">
        <f t="shared" si="2"/>
        <v>674</v>
      </c>
      <c r="K15" s="6">
        <f t="shared" si="3"/>
        <v>739</v>
      </c>
      <c r="L15" s="6">
        <f t="shared" si="4"/>
        <v>985</v>
      </c>
      <c r="M15" s="6">
        <f t="shared" si="5"/>
        <v>1450</v>
      </c>
    </row>
    <row r="16" spans="1:20" ht="15" x14ac:dyDescent="0.25">
      <c r="A16" s="15">
        <f t="shared" si="6"/>
        <v>12</v>
      </c>
      <c r="B16" s="16">
        <v>1540</v>
      </c>
      <c r="C16" s="17">
        <v>1000</v>
      </c>
      <c r="D16" s="17">
        <v>817</v>
      </c>
      <c r="E16" s="17">
        <v>1049</v>
      </c>
      <c r="F16" s="17">
        <v>755</v>
      </c>
      <c r="G16" s="18">
        <f t="shared" si="0"/>
        <v>1032.2</v>
      </c>
      <c r="I16" s="19">
        <f t="shared" si="1"/>
        <v>755</v>
      </c>
      <c r="J16" s="6">
        <f t="shared" si="2"/>
        <v>817</v>
      </c>
      <c r="K16" s="6">
        <f t="shared" si="3"/>
        <v>1000</v>
      </c>
      <c r="L16" s="6">
        <f t="shared" si="4"/>
        <v>1049</v>
      </c>
      <c r="M16" s="6">
        <f t="shared" si="5"/>
        <v>1540</v>
      </c>
    </row>
    <row r="17" spans="1:13" ht="15" x14ac:dyDescent="0.25">
      <c r="A17" s="15">
        <f t="shared" si="6"/>
        <v>13</v>
      </c>
      <c r="B17" s="16">
        <v>1682</v>
      </c>
      <c r="C17" s="17">
        <v>1588</v>
      </c>
      <c r="D17" s="17">
        <v>967</v>
      </c>
      <c r="E17" s="17">
        <v>1225</v>
      </c>
      <c r="F17" s="17">
        <v>1026</v>
      </c>
      <c r="G17" s="18">
        <f t="shared" si="0"/>
        <v>1297.5999999999999</v>
      </c>
      <c r="I17" s="19">
        <f t="shared" si="1"/>
        <v>967</v>
      </c>
      <c r="J17" s="6">
        <f t="shared" si="2"/>
        <v>1026</v>
      </c>
      <c r="K17" s="6">
        <f t="shared" si="3"/>
        <v>1225</v>
      </c>
      <c r="L17" s="6">
        <f t="shared" si="4"/>
        <v>1588</v>
      </c>
      <c r="M17" s="6">
        <f t="shared" si="5"/>
        <v>1682</v>
      </c>
    </row>
    <row r="18" spans="1:13" ht="15" x14ac:dyDescent="0.25">
      <c r="A18" s="15">
        <f t="shared" si="6"/>
        <v>14</v>
      </c>
      <c r="B18" s="16">
        <v>1798</v>
      </c>
      <c r="C18" s="17">
        <v>1771</v>
      </c>
      <c r="D18" s="17">
        <v>1031</v>
      </c>
      <c r="E18" s="17">
        <v>1300</v>
      </c>
      <c r="F18" s="17">
        <v>1069</v>
      </c>
      <c r="G18" s="18">
        <f t="shared" si="0"/>
        <v>1393.8</v>
      </c>
      <c r="I18" s="19">
        <f t="shared" si="1"/>
        <v>1031</v>
      </c>
      <c r="J18" s="6">
        <f t="shared" si="2"/>
        <v>1069</v>
      </c>
      <c r="K18" s="6">
        <f t="shared" si="3"/>
        <v>1300</v>
      </c>
      <c r="L18" s="6">
        <f t="shared" si="4"/>
        <v>1771</v>
      </c>
      <c r="M18" s="6">
        <f t="shared" si="5"/>
        <v>1798</v>
      </c>
    </row>
    <row r="19" spans="1:13" ht="15" x14ac:dyDescent="0.25">
      <c r="A19" s="15">
        <f t="shared" si="6"/>
        <v>15</v>
      </c>
      <c r="B19" s="16">
        <v>1846</v>
      </c>
      <c r="C19" s="17">
        <v>1818</v>
      </c>
      <c r="D19" s="17">
        <v>1046</v>
      </c>
      <c r="E19" s="17">
        <v>1418</v>
      </c>
      <c r="F19" s="17">
        <v>1186</v>
      </c>
      <c r="G19" s="18">
        <f t="shared" si="0"/>
        <v>1462.8</v>
      </c>
      <c r="I19" s="19">
        <f t="shared" si="1"/>
        <v>1046</v>
      </c>
      <c r="J19" s="6">
        <f t="shared" si="2"/>
        <v>1186</v>
      </c>
      <c r="K19" s="6">
        <f t="shared" si="3"/>
        <v>1418</v>
      </c>
      <c r="L19" s="6">
        <f t="shared" si="4"/>
        <v>1818</v>
      </c>
      <c r="M19" s="6">
        <f t="shared" si="5"/>
        <v>1846</v>
      </c>
    </row>
    <row r="20" spans="1:13" ht="15" x14ac:dyDescent="0.25">
      <c r="A20" s="15">
        <f t="shared" si="6"/>
        <v>16</v>
      </c>
      <c r="B20" s="16">
        <v>2000</v>
      </c>
      <c r="C20" s="17">
        <v>1945</v>
      </c>
      <c r="D20" s="17">
        <v>1127</v>
      </c>
      <c r="E20" s="17">
        <v>1470</v>
      </c>
      <c r="F20" s="17">
        <v>1313</v>
      </c>
      <c r="G20" s="18">
        <f t="shared" si="0"/>
        <v>1571</v>
      </c>
      <c r="I20" s="19">
        <f t="shared" si="1"/>
        <v>1127</v>
      </c>
      <c r="J20" s="6">
        <f t="shared" si="2"/>
        <v>1313</v>
      </c>
      <c r="K20" s="6">
        <f t="shared" si="3"/>
        <v>1470</v>
      </c>
      <c r="L20" s="6">
        <f t="shared" si="4"/>
        <v>1945</v>
      </c>
      <c r="M20" s="6">
        <f t="shared" si="5"/>
        <v>2000</v>
      </c>
    </row>
    <row r="21" spans="1:13" ht="15" x14ac:dyDescent="0.25">
      <c r="A21" s="15">
        <f t="shared" si="6"/>
        <v>17</v>
      </c>
      <c r="B21" s="16">
        <v>2100</v>
      </c>
      <c r="C21" s="17">
        <v>1978</v>
      </c>
      <c r="D21" s="17">
        <v>1194</v>
      </c>
      <c r="E21" s="17">
        <v>1523</v>
      </c>
      <c r="F21" s="17">
        <v>1486</v>
      </c>
      <c r="G21" s="18">
        <f t="shared" si="0"/>
        <v>1656.2</v>
      </c>
      <c r="I21" s="19">
        <f t="shared" si="1"/>
        <v>1194</v>
      </c>
      <c r="J21" s="6">
        <f t="shared" si="2"/>
        <v>1486</v>
      </c>
      <c r="K21" s="6">
        <f t="shared" si="3"/>
        <v>1523</v>
      </c>
      <c r="L21" s="6">
        <f t="shared" si="4"/>
        <v>1978</v>
      </c>
      <c r="M21" s="6">
        <f t="shared" si="5"/>
        <v>2100</v>
      </c>
    </row>
    <row r="22" spans="1:13" ht="15" x14ac:dyDescent="0.25">
      <c r="A22" s="15">
        <f t="shared" si="6"/>
        <v>18</v>
      </c>
      <c r="B22" s="16">
        <v>2187</v>
      </c>
      <c r="C22" s="17">
        <v>2113</v>
      </c>
      <c r="D22" s="17">
        <v>1262</v>
      </c>
      <c r="E22" s="17">
        <v>1676</v>
      </c>
      <c r="F22" s="17">
        <v>1541</v>
      </c>
      <c r="G22" s="18">
        <f t="shared" si="0"/>
        <v>1755.8</v>
      </c>
      <c r="I22" s="19">
        <f t="shared" si="1"/>
        <v>1262</v>
      </c>
      <c r="J22" s="6">
        <f t="shared" si="2"/>
        <v>1541</v>
      </c>
      <c r="K22" s="6">
        <f t="shared" si="3"/>
        <v>1676</v>
      </c>
      <c r="L22" s="6">
        <f t="shared" si="4"/>
        <v>2113</v>
      </c>
      <c r="M22" s="6">
        <f t="shared" si="5"/>
        <v>2187</v>
      </c>
    </row>
    <row r="23" spans="1:13" ht="15" x14ac:dyDescent="0.25">
      <c r="A23" s="15">
        <f t="shared" si="6"/>
        <v>19</v>
      </c>
      <c r="B23" s="16">
        <v>2439</v>
      </c>
      <c r="C23" s="17">
        <v>2129</v>
      </c>
      <c r="D23" s="17">
        <v>1330</v>
      </c>
      <c r="E23" s="17">
        <v>1726</v>
      </c>
      <c r="F23" s="17">
        <v>1687</v>
      </c>
      <c r="G23" s="18">
        <f t="shared" si="0"/>
        <v>1862.2</v>
      </c>
      <c r="I23" s="19">
        <f t="shared" si="1"/>
        <v>1330</v>
      </c>
      <c r="J23" s="6">
        <f t="shared" si="2"/>
        <v>1687</v>
      </c>
      <c r="K23" s="6">
        <f t="shared" si="3"/>
        <v>1726</v>
      </c>
      <c r="L23" s="6">
        <f t="shared" si="4"/>
        <v>2129</v>
      </c>
      <c r="M23" s="6">
        <f t="shared" si="5"/>
        <v>2439</v>
      </c>
    </row>
    <row r="24" spans="1:13" ht="15" x14ac:dyDescent="0.25">
      <c r="A24" s="15">
        <f t="shared" si="6"/>
        <v>20</v>
      </c>
      <c r="B24" s="16">
        <v>2445</v>
      </c>
      <c r="C24" s="17">
        <v>2324</v>
      </c>
      <c r="D24" s="17">
        <v>1403</v>
      </c>
      <c r="E24" s="17">
        <v>1933</v>
      </c>
      <c r="F24" s="17">
        <v>1760</v>
      </c>
      <c r="G24" s="18">
        <f t="shared" si="0"/>
        <v>1973</v>
      </c>
      <c r="I24" s="19">
        <f t="shared" si="1"/>
        <v>1403</v>
      </c>
      <c r="J24" s="6">
        <f t="shared" si="2"/>
        <v>1760</v>
      </c>
      <c r="K24" s="6">
        <f t="shared" si="3"/>
        <v>1933</v>
      </c>
      <c r="L24" s="6">
        <f t="shared" si="4"/>
        <v>2324</v>
      </c>
      <c r="M24" s="6">
        <f t="shared" si="5"/>
        <v>2445</v>
      </c>
    </row>
    <row r="25" spans="1:13" ht="15" x14ac:dyDescent="0.25">
      <c r="A25" s="15">
        <f t="shared" si="6"/>
        <v>21</v>
      </c>
      <c r="B25" s="16">
        <v>2618</v>
      </c>
      <c r="C25" s="17">
        <v>2329</v>
      </c>
      <c r="D25" s="17">
        <v>1570</v>
      </c>
      <c r="E25" s="17">
        <v>2135</v>
      </c>
      <c r="F25" s="17">
        <v>1868</v>
      </c>
      <c r="G25" s="18">
        <f t="shared" si="0"/>
        <v>2104</v>
      </c>
      <c r="I25" s="19">
        <f t="shared" si="1"/>
        <v>1570</v>
      </c>
      <c r="J25" s="6">
        <f t="shared" si="2"/>
        <v>1868</v>
      </c>
      <c r="K25" s="6">
        <f t="shared" si="3"/>
        <v>2135</v>
      </c>
      <c r="L25" s="6">
        <f t="shared" si="4"/>
        <v>2329</v>
      </c>
      <c r="M25" s="6">
        <f t="shared" si="5"/>
        <v>2618</v>
      </c>
    </row>
    <row r="26" spans="1:13" ht="15" x14ac:dyDescent="0.25">
      <c r="A26" s="15">
        <f t="shared" si="6"/>
        <v>22</v>
      </c>
      <c r="B26" s="16">
        <v>2661</v>
      </c>
      <c r="C26" s="17">
        <v>2379</v>
      </c>
      <c r="D26" s="17">
        <v>1810</v>
      </c>
      <c r="E26" s="17">
        <v>2480</v>
      </c>
      <c r="F26" s="17">
        <v>2881</v>
      </c>
      <c r="G26" s="18">
        <f t="shared" si="0"/>
        <v>2442.1999999999998</v>
      </c>
      <c r="I26" s="19">
        <f t="shared" si="1"/>
        <v>1810</v>
      </c>
      <c r="J26" s="6">
        <f t="shared" si="2"/>
        <v>2379</v>
      </c>
      <c r="K26" s="6">
        <f t="shared" si="3"/>
        <v>2480</v>
      </c>
      <c r="L26" s="6">
        <f t="shared" si="4"/>
        <v>2661</v>
      </c>
      <c r="M26" s="6">
        <f t="shared" si="5"/>
        <v>2881</v>
      </c>
    </row>
    <row r="27" spans="1:13" ht="15" x14ac:dyDescent="0.25">
      <c r="A27" s="15">
        <f t="shared" si="6"/>
        <v>23</v>
      </c>
      <c r="B27" s="16">
        <v>2925</v>
      </c>
      <c r="C27" s="17">
        <v>2508</v>
      </c>
      <c r="D27" s="17">
        <v>1950</v>
      </c>
      <c r="E27" s="17">
        <v>2555</v>
      </c>
      <c r="F27" s="17">
        <v>2935</v>
      </c>
      <c r="G27" s="18">
        <f t="shared" si="0"/>
        <v>2574.6</v>
      </c>
      <c r="I27" s="19">
        <f t="shared" si="1"/>
        <v>1950</v>
      </c>
      <c r="J27" s="6">
        <f t="shared" si="2"/>
        <v>2508</v>
      </c>
      <c r="K27" s="6">
        <f t="shared" si="3"/>
        <v>2555</v>
      </c>
      <c r="L27" s="6">
        <f t="shared" si="4"/>
        <v>2925</v>
      </c>
      <c r="M27" s="6">
        <f t="shared" si="5"/>
        <v>2935</v>
      </c>
    </row>
    <row r="28" spans="1:13" ht="15" x14ac:dyDescent="0.25">
      <c r="A28" s="15">
        <f t="shared" si="6"/>
        <v>24</v>
      </c>
      <c r="B28" s="16">
        <v>3022</v>
      </c>
      <c r="C28" s="17">
        <v>2673</v>
      </c>
      <c r="D28" s="17">
        <v>2189</v>
      </c>
      <c r="E28" s="17">
        <v>2726</v>
      </c>
      <c r="F28" s="17">
        <v>3636</v>
      </c>
      <c r="G28" s="18">
        <f t="shared" si="0"/>
        <v>2849.2</v>
      </c>
      <c r="I28" s="19">
        <f t="shared" si="1"/>
        <v>2189</v>
      </c>
      <c r="J28" s="6">
        <f t="shared" si="2"/>
        <v>2673</v>
      </c>
      <c r="K28" s="6">
        <f t="shared" si="3"/>
        <v>2726</v>
      </c>
      <c r="L28" s="6">
        <f t="shared" si="4"/>
        <v>3022</v>
      </c>
      <c r="M28" s="6">
        <f t="shared" si="5"/>
        <v>3636</v>
      </c>
    </row>
    <row r="29" spans="1:13" ht="15" x14ac:dyDescent="0.25">
      <c r="A29" s="15">
        <f t="shared" si="6"/>
        <v>25</v>
      </c>
      <c r="B29" s="16">
        <v>3150</v>
      </c>
      <c r="C29" s="17">
        <v>2877</v>
      </c>
      <c r="D29" s="17">
        <v>2253</v>
      </c>
      <c r="E29" s="17">
        <v>2963</v>
      </c>
      <c r="F29" s="17">
        <v>3707</v>
      </c>
      <c r="G29" s="18">
        <f t="shared" si="0"/>
        <v>2990</v>
      </c>
      <c r="I29" s="19">
        <f t="shared" si="1"/>
        <v>2253</v>
      </c>
      <c r="J29" s="6">
        <f t="shared" si="2"/>
        <v>2877</v>
      </c>
      <c r="K29" s="6">
        <f t="shared" si="3"/>
        <v>2963</v>
      </c>
      <c r="L29" s="6">
        <f t="shared" si="4"/>
        <v>3150</v>
      </c>
      <c r="M29" s="6">
        <f t="shared" si="5"/>
        <v>3707</v>
      </c>
    </row>
    <row r="30" spans="1:13" ht="15" x14ac:dyDescent="0.25">
      <c r="A30" s="15">
        <f t="shared" si="6"/>
        <v>26</v>
      </c>
      <c r="B30" s="16">
        <v>3203</v>
      </c>
      <c r="C30" s="17">
        <v>2956</v>
      </c>
      <c r="D30" s="17">
        <v>2296</v>
      </c>
      <c r="E30" s="17">
        <v>2974</v>
      </c>
      <c r="F30" s="17">
        <v>4000</v>
      </c>
      <c r="G30" s="18">
        <f t="shared" si="0"/>
        <v>3085.8</v>
      </c>
      <c r="I30" s="19">
        <f t="shared" si="1"/>
        <v>2296</v>
      </c>
      <c r="J30" s="6">
        <f t="shared" si="2"/>
        <v>2956</v>
      </c>
      <c r="K30" s="6">
        <f t="shared" si="3"/>
        <v>2974</v>
      </c>
      <c r="L30" s="6">
        <f t="shared" si="4"/>
        <v>3203</v>
      </c>
      <c r="M30" s="6">
        <f t="shared" si="5"/>
        <v>4000</v>
      </c>
    </row>
    <row r="31" spans="1:13" ht="15" x14ac:dyDescent="0.25">
      <c r="A31" s="15">
        <f t="shared" si="6"/>
        <v>27</v>
      </c>
      <c r="B31" s="16">
        <v>3296</v>
      </c>
      <c r="C31" s="17">
        <v>3004</v>
      </c>
      <c r="D31" s="17">
        <v>2514</v>
      </c>
      <c r="E31" s="17">
        <v>3139</v>
      </c>
      <c r="F31" s="17">
        <v>4000</v>
      </c>
      <c r="G31" s="18">
        <f t="shared" si="0"/>
        <v>3190.6</v>
      </c>
      <c r="I31" s="19">
        <f t="shared" si="1"/>
        <v>2514</v>
      </c>
      <c r="J31" s="6">
        <f t="shared" si="2"/>
        <v>3004</v>
      </c>
      <c r="K31" s="6">
        <f t="shared" si="3"/>
        <v>3139</v>
      </c>
      <c r="L31" s="6">
        <f t="shared" si="4"/>
        <v>3296</v>
      </c>
      <c r="M31" s="6">
        <f t="shared" si="5"/>
        <v>4000</v>
      </c>
    </row>
    <row r="32" spans="1:13" ht="15" x14ac:dyDescent="0.25">
      <c r="A32" s="15">
        <f t="shared" si="6"/>
        <v>28</v>
      </c>
      <c r="B32" s="16">
        <v>3404</v>
      </c>
      <c r="C32" s="17">
        <v>3223</v>
      </c>
      <c r="D32" s="17">
        <v>3077</v>
      </c>
      <c r="E32" s="17">
        <v>3750</v>
      </c>
      <c r="F32" s="17">
        <v>4000</v>
      </c>
      <c r="G32" s="18">
        <f t="shared" si="0"/>
        <v>3490.8</v>
      </c>
      <c r="I32" s="19">
        <f t="shared" si="1"/>
        <v>3077</v>
      </c>
      <c r="J32" s="6">
        <f t="shared" si="2"/>
        <v>3223</v>
      </c>
      <c r="K32" s="6">
        <f t="shared" si="3"/>
        <v>3404</v>
      </c>
      <c r="L32" s="6">
        <f t="shared" si="4"/>
        <v>3750</v>
      </c>
      <c r="M32" s="6">
        <f t="shared" si="5"/>
        <v>4000</v>
      </c>
    </row>
    <row r="33" spans="1:13" ht="15" x14ac:dyDescent="0.25">
      <c r="A33" s="15">
        <f t="shared" si="6"/>
        <v>29</v>
      </c>
      <c r="B33" s="16">
        <v>3391</v>
      </c>
      <c r="C33" s="17">
        <v>3431</v>
      </c>
      <c r="D33" s="17">
        <v>3158</v>
      </c>
      <c r="E33" s="17">
        <v>4000</v>
      </c>
      <c r="F33" s="17">
        <v>4000</v>
      </c>
      <c r="G33" s="18">
        <f t="shared" si="0"/>
        <v>3596</v>
      </c>
      <c r="I33" s="19">
        <f t="shared" si="1"/>
        <v>3158</v>
      </c>
      <c r="J33" s="6">
        <f t="shared" si="2"/>
        <v>3391</v>
      </c>
      <c r="K33" s="6">
        <f t="shared" si="3"/>
        <v>3431</v>
      </c>
      <c r="L33" s="6">
        <f t="shared" si="4"/>
        <v>4000</v>
      </c>
      <c r="M33" s="6">
        <f t="shared" si="5"/>
        <v>4000</v>
      </c>
    </row>
    <row r="34" spans="1:13" ht="15" x14ac:dyDescent="0.25">
      <c r="A34" s="20">
        <f t="shared" si="6"/>
        <v>30</v>
      </c>
      <c r="B34" s="21">
        <v>3761</v>
      </c>
      <c r="C34" s="22">
        <v>3647</v>
      </c>
      <c r="D34" s="22">
        <v>3738</v>
      </c>
      <c r="E34" s="22">
        <v>4000</v>
      </c>
      <c r="F34" s="22">
        <v>4000</v>
      </c>
      <c r="G34" s="23">
        <f t="shared" si="0"/>
        <v>3829.2</v>
      </c>
      <c r="I34" s="24">
        <f t="shared" si="1"/>
        <v>3647</v>
      </c>
      <c r="J34" s="25">
        <f t="shared" si="2"/>
        <v>3738</v>
      </c>
      <c r="K34" s="25">
        <f t="shared" si="3"/>
        <v>3761</v>
      </c>
      <c r="L34" s="25">
        <f t="shared" si="4"/>
        <v>4000</v>
      </c>
      <c r="M34" s="25">
        <f t="shared" si="5"/>
        <v>4000</v>
      </c>
    </row>
  </sheetData>
  <mergeCells count="3">
    <mergeCell ref="A3:G3"/>
    <mergeCell ref="I3:M3"/>
    <mergeCell ref="P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V54"/>
  <sheetViews>
    <sheetView topLeftCell="F1" workbookViewId="0">
      <selection activeCell="V10" sqref="V10"/>
    </sheetView>
  </sheetViews>
  <sheetFormatPr defaultColWidth="14.42578125" defaultRowHeight="15.75" customHeight="1" x14ac:dyDescent="0.2"/>
  <sheetData>
    <row r="3" spans="1:22" ht="12.75" x14ac:dyDescent="0.2">
      <c r="A3" s="28" t="s">
        <v>25</v>
      </c>
      <c r="B3" s="29"/>
      <c r="C3" s="29"/>
      <c r="D3" s="29"/>
      <c r="E3" s="29"/>
      <c r="F3" s="29"/>
      <c r="G3" s="29"/>
      <c r="H3" s="29"/>
      <c r="I3" s="30"/>
      <c r="K3" s="28" t="s">
        <v>26</v>
      </c>
      <c r="L3" s="29"/>
      <c r="M3" s="29"/>
      <c r="N3" s="29"/>
      <c r="O3" s="30"/>
      <c r="R3" s="28" t="s">
        <v>22</v>
      </c>
      <c r="S3" s="29"/>
      <c r="T3" s="29"/>
      <c r="U3" s="29"/>
      <c r="V3" s="30"/>
    </row>
    <row r="4" spans="1:22" ht="15" x14ac:dyDescent="0.25">
      <c r="A4" s="1" t="s">
        <v>1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23</v>
      </c>
      <c r="H4" s="13" t="s">
        <v>24</v>
      </c>
      <c r="I4" s="3" t="s">
        <v>7</v>
      </c>
      <c r="K4" s="2" t="s">
        <v>27</v>
      </c>
      <c r="L4" s="2" t="s">
        <v>17</v>
      </c>
      <c r="M4" s="2" t="s">
        <v>18</v>
      </c>
      <c r="N4" s="2" t="s">
        <v>19</v>
      </c>
      <c r="O4" s="2" t="s">
        <v>20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</row>
    <row r="5" spans="1:22" ht="15" x14ac:dyDescent="0.25">
      <c r="A5" s="4">
        <f>1</f>
        <v>1</v>
      </c>
      <c r="B5" s="16">
        <v>34</v>
      </c>
      <c r="C5" s="16">
        <v>19</v>
      </c>
      <c r="D5" s="16">
        <v>26</v>
      </c>
      <c r="E5" s="17">
        <v>31</v>
      </c>
      <c r="F5" s="17">
        <v>21</v>
      </c>
      <c r="G5" s="17">
        <v>33</v>
      </c>
      <c r="H5" s="17">
        <v>40</v>
      </c>
      <c r="I5" s="7">
        <f t="shared" ref="I5:I54" si="0">AVERAGE(B5:H5)</f>
        <v>29.142857142857142</v>
      </c>
      <c r="K5" s="6">
        <f t="shared" ref="K5:K54" si="1">QUARTILE(B5:H5,0)</f>
        <v>19</v>
      </c>
      <c r="L5" s="6">
        <f t="shared" ref="L5:L54" si="2">QUARTILE(B5:H5,1)</f>
        <v>23.5</v>
      </c>
      <c r="M5" s="6">
        <f t="shared" ref="M5:M54" si="3">QUARTILE(B5:H5,2)</f>
        <v>31</v>
      </c>
      <c r="N5" s="6">
        <f t="shared" ref="N5:N54" si="4">QUARTILE(B5:H5,3)</f>
        <v>33.5</v>
      </c>
      <c r="O5" s="6">
        <f t="shared" ref="O5:O54" si="5">QUARTILE(B5:H5,4)</f>
        <v>40</v>
      </c>
      <c r="Q5">
        <v>1</v>
      </c>
      <c r="R5" s="6">
        <v>19</v>
      </c>
      <c r="S5" s="6">
        <v>23.5</v>
      </c>
      <c r="T5" s="6">
        <v>31</v>
      </c>
      <c r="U5" s="6">
        <v>33.5</v>
      </c>
      <c r="V5" s="6">
        <v>40</v>
      </c>
    </row>
    <row r="6" spans="1:22" ht="15" x14ac:dyDescent="0.25">
      <c r="A6" s="4">
        <f t="shared" ref="A6:A54" si="6">A5+1</f>
        <v>2</v>
      </c>
      <c r="B6" s="16">
        <v>45.970999999999997</v>
      </c>
      <c r="C6" s="16">
        <v>15.244999999999999</v>
      </c>
      <c r="D6" s="16">
        <v>24.123999999999999</v>
      </c>
      <c r="E6" s="17">
        <v>20.067</v>
      </c>
      <c r="F6" s="17">
        <v>31.140999999999998</v>
      </c>
      <c r="G6" s="17">
        <v>33.094000000000001</v>
      </c>
      <c r="H6" s="17">
        <v>14.183999999999999</v>
      </c>
      <c r="I6" s="7">
        <f t="shared" si="0"/>
        <v>26.260857142857137</v>
      </c>
      <c r="K6" s="6">
        <f t="shared" si="1"/>
        <v>14.183999999999999</v>
      </c>
      <c r="L6" s="6">
        <f t="shared" si="2"/>
        <v>17.655999999999999</v>
      </c>
      <c r="M6" s="6">
        <f t="shared" si="3"/>
        <v>24.123999999999999</v>
      </c>
      <c r="N6" s="6">
        <f t="shared" si="4"/>
        <v>32.1175</v>
      </c>
      <c r="O6" s="6">
        <f t="shared" si="5"/>
        <v>45.970999999999997</v>
      </c>
      <c r="Q6">
        <v>10</v>
      </c>
      <c r="R6" s="6">
        <v>17.709</v>
      </c>
      <c r="S6" s="6">
        <v>20.064</v>
      </c>
      <c r="T6" s="6">
        <v>34.030999999999999</v>
      </c>
      <c r="U6" s="6">
        <v>47.028000000000006</v>
      </c>
      <c r="V6" s="6">
        <v>69.019000000000005</v>
      </c>
    </row>
    <row r="7" spans="1:22" ht="15" x14ac:dyDescent="0.25">
      <c r="A7" s="4">
        <f t="shared" si="6"/>
        <v>3</v>
      </c>
      <c r="B7" s="16">
        <v>31.149000000000001</v>
      </c>
      <c r="C7" s="16">
        <v>29.190999999999999</v>
      </c>
      <c r="D7" s="16">
        <v>18.347000000000001</v>
      </c>
      <c r="E7" s="17">
        <v>12.138</v>
      </c>
      <c r="F7" s="17">
        <v>14.131</v>
      </c>
      <c r="G7" s="17">
        <v>18.411999999999999</v>
      </c>
      <c r="H7" s="17">
        <v>16.138000000000002</v>
      </c>
      <c r="I7" s="7">
        <f t="shared" si="0"/>
        <v>19.929428571428577</v>
      </c>
      <c r="K7" s="6">
        <f t="shared" si="1"/>
        <v>12.138</v>
      </c>
      <c r="L7" s="6">
        <f t="shared" si="2"/>
        <v>15.134500000000001</v>
      </c>
      <c r="M7" s="6">
        <f t="shared" si="3"/>
        <v>18.347000000000001</v>
      </c>
      <c r="N7" s="6">
        <f t="shared" si="4"/>
        <v>23.801499999999997</v>
      </c>
      <c r="O7" s="6">
        <f t="shared" si="5"/>
        <v>31.149000000000001</v>
      </c>
      <c r="Q7">
        <v>20</v>
      </c>
      <c r="R7" s="6">
        <v>24.952000000000002</v>
      </c>
      <c r="S7" s="6">
        <v>31.885999999999999</v>
      </c>
      <c r="T7" s="6">
        <v>42.923000000000002</v>
      </c>
      <c r="U7" s="6">
        <v>48.222499999999997</v>
      </c>
      <c r="V7" s="6">
        <v>59.695</v>
      </c>
    </row>
    <row r="8" spans="1:22" ht="15" x14ac:dyDescent="0.25">
      <c r="A8" s="4">
        <f t="shared" si="6"/>
        <v>4</v>
      </c>
      <c r="B8" s="16">
        <v>61.945</v>
      </c>
      <c r="C8" s="16">
        <v>16.210999999999999</v>
      </c>
      <c r="D8" s="16">
        <v>21.007999999999999</v>
      </c>
      <c r="E8" s="17">
        <v>14.095000000000001</v>
      </c>
      <c r="F8" s="17">
        <v>18.256</v>
      </c>
      <c r="G8" s="17">
        <v>19.370999999999999</v>
      </c>
      <c r="H8" s="17">
        <v>11.218999999999999</v>
      </c>
      <c r="I8" s="7">
        <f t="shared" si="0"/>
        <v>23.157857142857143</v>
      </c>
      <c r="K8" s="6">
        <f t="shared" si="1"/>
        <v>11.218999999999999</v>
      </c>
      <c r="L8" s="6">
        <f t="shared" si="2"/>
        <v>15.152999999999999</v>
      </c>
      <c r="M8" s="6">
        <f t="shared" si="3"/>
        <v>18.256</v>
      </c>
      <c r="N8" s="6">
        <f t="shared" si="4"/>
        <v>20.189499999999999</v>
      </c>
      <c r="O8" s="6">
        <f t="shared" si="5"/>
        <v>61.945</v>
      </c>
      <c r="Q8">
        <v>30</v>
      </c>
      <c r="R8" s="6">
        <v>13.23</v>
      </c>
      <c r="S8" s="6">
        <v>43.245000000000005</v>
      </c>
      <c r="T8" s="6">
        <v>64.942999999999998</v>
      </c>
      <c r="U8" s="6">
        <v>81.281000000000006</v>
      </c>
      <c r="V8" s="6">
        <v>105.753</v>
      </c>
    </row>
    <row r="9" spans="1:22" ht="15" x14ac:dyDescent="0.25">
      <c r="A9" s="4">
        <f t="shared" si="6"/>
        <v>5</v>
      </c>
      <c r="B9" s="16">
        <v>54.212000000000003</v>
      </c>
      <c r="C9" s="16">
        <v>11.303000000000001</v>
      </c>
      <c r="D9" s="16">
        <v>19.629000000000001</v>
      </c>
      <c r="E9" s="17">
        <v>8.1259999999999994</v>
      </c>
      <c r="F9" s="17">
        <v>7.2389999999999999</v>
      </c>
      <c r="G9" s="17">
        <v>21.452999999999999</v>
      </c>
      <c r="H9" s="17">
        <v>12.239000000000001</v>
      </c>
      <c r="I9" s="7">
        <f t="shared" si="0"/>
        <v>19.171571428571433</v>
      </c>
      <c r="K9" s="6">
        <f t="shared" si="1"/>
        <v>7.2389999999999999</v>
      </c>
      <c r="L9" s="6">
        <f t="shared" si="2"/>
        <v>9.714500000000001</v>
      </c>
      <c r="M9" s="6">
        <f t="shared" si="3"/>
        <v>12.239000000000001</v>
      </c>
      <c r="N9" s="6">
        <f t="shared" si="4"/>
        <v>20.541</v>
      </c>
      <c r="O9" s="6">
        <f t="shared" si="5"/>
        <v>54.212000000000003</v>
      </c>
      <c r="Q9">
        <v>40</v>
      </c>
      <c r="R9" s="6">
        <v>20.391999999999999</v>
      </c>
      <c r="S9" s="6">
        <v>29.706</v>
      </c>
      <c r="T9" s="6">
        <v>49.387</v>
      </c>
      <c r="U9" s="6">
        <v>78.408999999999992</v>
      </c>
      <c r="V9" s="6">
        <v>99.754000000000005</v>
      </c>
    </row>
    <row r="10" spans="1:22" ht="15" x14ac:dyDescent="0.25">
      <c r="A10" s="4">
        <f t="shared" si="6"/>
        <v>6</v>
      </c>
      <c r="B10" s="16">
        <v>36.188000000000002</v>
      </c>
      <c r="C10" s="16">
        <v>28.373000000000001</v>
      </c>
      <c r="D10" s="16">
        <v>11.885999999999999</v>
      </c>
      <c r="E10" s="17">
        <v>15.202999999999999</v>
      </c>
      <c r="F10" s="17">
        <v>18.271000000000001</v>
      </c>
      <c r="G10" s="17">
        <v>12.545999999999999</v>
      </c>
      <c r="H10" s="17">
        <v>28.349</v>
      </c>
      <c r="I10" s="7">
        <f t="shared" si="0"/>
        <v>21.545142857142856</v>
      </c>
      <c r="K10" s="6">
        <f t="shared" si="1"/>
        <v>11.885999999999999</v>
      </c>
      <c r="L10" s="6">
        <f t="shared" si="2"/>
        <v>13.874499999999999</v>
      </c>
      <c r="M10" s="6">
        <f t="shared" si="3"/>
        <v>18.271000000000001</v>
      </c>
      <c r="N10" s="6">
        <f t="shared" si="4"/>
        <v>28.361000000000001</v>
      </c>
      <c r="O10" s="6">
        <f t="shared" si="5"/>
        <v>36.188000000000002</v>
      </c>
      <c r="Q10">
        <v>50</v>
      </c>
      <c r="R10" s="34">
        <v>30.753</v>
      </c>
      <c r="S10" s="34">
        <v>46.715000000000003</v>
      </c>
      <c r="T10" s="34">
        <v>77.111999999999995</v>
      </c>
      <c r="U10" s="34">
        <v>114.15100000000001</v>
      </c>
      <c r="V10" s="34">
        <v>126.27200000000001</v>
      </c>
    </row>
    <row r="11" spans="1:22" ht="15" x14ac:dyDescent="0.25">
      <c r="A11" s="4">
        <f t="shared" si="6"/>
        <v>7</v>
      </c>
      <c r="B11" s="16">
        <v>51.381</v>
      </c>
      <c r="C11" s="16">
        <v>22.381</v>
      </c>
      <c r="D11" s="16">
        <v>11.959</v>
      </c>
      <c r="E11" s="17">
        <v>22.423999999999999</v>
      </c>
      <c r="F11" s="17">
        <v>29.31</v>
      </c>
      <c r="G11" s="17">
        <v>29.803999999999998</v>
      </c>
      <c r="H11" s="17">
        <v>19.574999999999999</v>
      </c>
      <c r="I11" s="7">
        <f t="shared" si="0"/>
        <v>26.690571428571428</v>
      </c>
      <c r="K11" s="6">
        <f t="shared" si="1"/>
        <v>11.959</v>
      </c>
      <c r="L11" s="6">
        <f t="shared" si="2"/>
        <v>20.978000000000002</v>
      </c>
      <c r="M11" s="6">
        <f t="shared" si="3"/>
        <v>22.423999999999999</v>
      </c>
      <c r="N11" s="6">
        <f t="shared" si="4"/>
        <v>29.556999999999999</v>
      </c>
      <c r="O11" s="6">
        <f t="shared" si="5"/>
        <v>51.381</v>
      </c>
    </row>
    <row r="12" spans="1:22" ht="15" x14ac:dyDescent="0.25">
      <c r="A12" s="4">
        <f t="shared" si="6"/>
        <v>8</v>
      </c>
      <c r="B12" s="16">
        <v>37.438000000000002</v>
      </c>
      <c r="C12" s="16">
        <v>30.492999999999999</v>
      </c>
      <c r="D12" s="16">
        <v>46.113</v>
      </c>
      <c r="E12" s="17">
        <v>38.463000000000001</v>
      </c>
      <c r="F12" s="17">
        <v>22.350999999999999</v>
      </c>
      <c r="G12" s="17">
        <v>21.579000000000001</v>
      </c>
      <c r="H12" s="17">
        <v>11.657</v>
      </c>
      <c r="I12" s="7">
        <f t="shared" si="0"/>
        <v>29.727714285714288</v>
      </c>
      <c r="K12" s="6">
        <f t="shared" si="1"/>
        <v>11.657</v>
      </c>
      <c r="L12" s="6">
        <f t="shared" si="2"/>
        <v>21.965</v>
      </c>
      <c r="M12" s="6">
        <f t="shared" si="3"/>
        <v>30.492999999999999</v>
      </c>
      <c r="N12" s="6">
        <f t="shared" si="4"/>
        <v>37.950500000000005</v>
      </c>
      <c r="O12" s="6">
        <f t="shared" si="5"/>
        <v>46.113</v>
      </c>
    </row>
    <row r="13" spans="1:22" ht="15" x14ac:dyDescent="0.25">
      <c r="A13" s="4">
        <f t="shared" si="6"/>
        <v>9</v>
      </c>
      <c r="B13" s="16">
        <v>49.073999999999998</v>
      </c>
      <c r="C13" s="16">
        <v>25.876000000000001</v>
      </c>
      <c r="D13" s="16">
        <v>41.712000000000003</v>
      </c>
      <c r="E13" s="17">
        <v>10.63</v>
      </c>
      <c r="F13" s="17">
        <v>42.366999999999997</v>
      </c>
      <c r="G13" s="17">
        <v>26.87</v>
      </c>
      <c r="H13" s="17">
        <v>33.869</v>
      </c>
      <c r="I13" s="7">
        <f t="shared" si="0"/>
        <v>32.914000000000001</v>
      </c>
      <c r="K13" s="6">
        <f t="shared" si="1"/>
        <v>10.63</v>
      </c>
      <c r="L13" s="6">
        <f t="shared" si="2"/>
        <v>26.373000000000001</v>
      </c>
      <c r="M13" s="6">
        <f t="shared" si="3"/>
        <v>33.869</v>
      </c>
      <c r="N13" s="6">
        <f t="shared" si="4"/>
        <v>42.039500000000004</v>
      </c>
      <c r="O13" s="6">
        <f t="shared" si="5"/>
        <v>49.073999999999998</v>
      </c>
    </row>
    <row r="14" spans="1:22" ht="15" x14ac:dyDescent="0.25">
      <c r="A14" s="4">
        <f t="shared" si="6"/>
        <v>10</v>
      </c>
      <c r="B14" s="16">
        <v>69.019000000000005</v>
      </c>
      <c r="C14" s="16">
        <v>39.139000000000003</v>
      </c>
      <c r="D14" s="16">
        <v>54.917000000000002</v>
      </c>
      <c r="E14" s="17">
        <v>17.709</v>
      </c>
      <c r="F14" s="17">
        <v>20.122</v>
      </c>
      <c r="G14" s="17">
        <v>34.030999999999999</v>
      </c>
      <c r="H14" s="17">
        <v>20.006</v>
      </c>
      <c r="I14" s="7">
        <f t="shared" si="0"/>
        <v>36.420428571428573</v>
      </c>
      <c r="K14" s="6">
        <f t="shared" si="1"/>
        <v>17.709</v>
      </c>
      <c r="L14" s="6">
        <f t="shared" si="2"/>
        <v>20.064</v>
      </c>
      <c r="M14" s="6">
        <f t="shared" si="3"/>
        <v>34.030999999999999</v>
      </c>
      <c r="N14" s="6">
        <f t="shared" si="4"/>
        <v>47.028000000000006</v>
      </c>
      <c r="O14" s="6">
        <f t="shared" si="5"/>
        <v>69.019000000000005</v>
      </c>
    </row>
    <row r="15" spans="1:22" ht="15" x14ac:dyDescent="0.25">
      <c r="A15" s="4">
        <f t="shared" si="6"/>
        <v>11</v>
      </c>
      <c r="B15" s="16">
        <v>33.292000000000002</v>
      </c>
      <c r="C15" s="16">
        <v>23.689</v>
      </c>
      <c r="D15" s="16">
        <v>57.122999999999998</v>
      </c>
      <c r="E15" s="17">
        <v>28.617000000000001</v>
      </c>
      <c r="F15" s="17">
        <v>10.433</v>
      </c>
      <c r="G15" s="17">
        <v>25.329000000000001</v>
      </c>
      <c r="H15" s="17">
        <v>51.515000000000001</v>
      </c>
      <c r="I15" s="7">
        <f t="shared" si="0"/>
        <v>32.856857142857145</v>
      </c>
      <c r="K15" s="6">
        <f t="shared" si="1"/>
        <v>10.433</v>
      </c>
      <c r="L15" s="6">
        <f t="shared" si="2"/>
        <v>24.509</v>
      </c>
      <c r="M15" s="6">
        <f t="shared" si="3"/>
        <v>28.617000000000001</v>
      </c>
      <c r="N15" s="6">
        <f t="shared" si="4"/>
        <v>42.403500000000001</v>
      </c>
      <c r="O15" s="6">
        <f t="shared" si="5"/>
        <v>57.122999999999998</v>
      </c>
    </row>
    <row r="16" spans="1:22" ht="15" x14ac:dyDescent="0.25">
      <c r="A16" s="4">
        <f t="shared" si="6"/>
        <v>12</v>
      </c>
      <c r="B16" s="16">
        <v>45.213000000000001</v>
      </c>
      <c r="C16" s="16">
        <v>44.890999999999998</v>
      </c>
      <c r="D16" s="16">
        <v>67.355000000000004</v>
      </c>
      <c r="E16" s="17">
        <v>21.638000000000002</v>
      </c>
      <c r="F16" s="17">
        <v>40.509</v>
      </c>
      <c r="G16" s="17">
        <v>12.177</v>
      </c>
      <c r="H16" s="17">
        <v>26.204999999999998</v>
      </c>
      <c r="I16" s="7">
        <f t="shared" si="0"/>
        <v>36.855428571428568</v>
      </c>
      <c r="K16" s="6">
        <f t="shared" si="1"/>
        <v>12.177</v>
      </c>
      <c r="L16" s="6">
        <f t="shared" si="2"/>
        <v>23.921500000000002</v>
      </c>
      <c r="M16" s="6">
        <f t="shared" si="3"/>
        <v>40.509</v>
      </c>
      <c r="N16" s="6">
        <f t="shared" si="4"/>
        <v>45.052</v>
      </c>
      <c r="O16" s="6">
        <f t="shared" si="5"/>
        <v>67.355000000000004</v>
      </c>
    </row>
    <row r="17" spans="1:15" ht="15" x14ac:dyDescent="0.25">
      <c r="A17" s="4">
        <f t="shared" si="6"/>
        <v>13</v>
      </c>
      <c r="B17" s="16">
        <v>56.978999999999999</v>
      </c>
      <c r="C17" s="16">
        <v>52.378999999999998</v>
      </c>
      <c r="D17" s="16">
        <v>55.664999999999999</v>
      </c>
      <c r="E17" s="17">
        <v>29.71</v>
      </c>
      <c r="F17" s="17">
        <v>34.603000000000002</v>
      </c>
      <c r="G17" s="17">
        <v>21.536000000000001</v>
      </c>
      <c r="H17" s="17">
        <v>52.334000000000003</v>
      </c>
      <c r="I17" s="7">
        <f t="shared" si="0"/>
        <v>43.31514285714286</v>
      </c>
      <c r="K17" s="6">
        <f t="shared" si="1"/>
        <v>21.536000000000001</v>
      </c>
      <c r="L17" s="6">
        <f t="shared" si="2"/>
        <v>32.156500000000001</v>
      </c>
      <c r="M17" s="6">
        <f t="shared" si="3"/>
        <v>52.334000000000003</v>
      </c>
      <c r="N17" s="6">
        <f t="shared" si="4"/>
        <v>54.021999999999998</v>
      </c>
      <c r="O17" s="6">
        <f t="shared" si="5"/>
        <v>56.978999999999999</v>
      </c>
    </row>
    <row r="18" spans="1:15" ht="15" x14ac:dyDescent="0.25">
      <c r="A18" s="4">
        <f t="shared" si="6"/>
        <v>14</v>
      </c>
      <c r="B18" s="16">
        <v>51.433</v>
      </c>
      <c r="C18" s="16">
        <v>21.687999999999999</v>
      </c>
      <c r="D18" s="16">
        <v>49.515000000000001</v>
      </c>
      <c r="E18" s="17">
        <v>12.522</v>
      </c>
      <c r="F18" s="17">
        <v>16.545000000000002</v>
      </c>
      <c r="G18" s="17">
        <v>14.632</v>
      </c>
      <c r="H18" s="17">
        <v>49.084000000000003</v>
      </c>
      <c r="I18" s="7">
        <f t="shared" si="0"/>
        <v>30.774142857142856</v>
      </c>
      <c r="K18" s="6">
        <f t="shared" si="1"/>
        <v>12.522</v>
      </c>
      <c r="L18" s="6">
        <f t="shared" si="2"/>
        <v>15.5885</v>
      </c>
      <c r="M18" s="6">
        <f t="shared" si="3"/>
        <v>21.687999999999999</v>
      </c>
      <c r="N18" s="6">
        <f t="shared" si="4"/>
        <v>49.299500000000002</v>
      </c>
      <c r="O18" s="6">
        <f t="shared" si="5"/>
        <v>51.433</v>
      </c>
    </row>
    <row r="19" spans="1:15" ht="15" x14ac:dyDescent="0.25">
      <c r="A19" s="4">
        <f t="shared" si="6"/>
        <v>15</v>
      </c>
      <c r="B19" s="16">
        <v>54.07</v>
      </c>
      <c r="C19" s="16">
        <v>21.998999999999999</v>
      </c>
      <c r="D19" s="16">
        <v>32.087000000000003</v>
      </c>
      <c r="E19" s="17">
        <v>16.134</v>
      </c>
      <c r="F19" s="17">
        <v>44.792000000000002</v>
      </c>
      <c r="G19" s="17">
        <v>24.552</v>
      </c>
      <c r="H19" s="17">
        <v>43.738999999999997</v>
      </c>
      <c r="I19" s="7">
        <f t="shared" si="0"/>
        <v>33.910428571428568</v>
      </c>
      <c r="K19" s="6">
        <f t="shared" si="1"/>
        <v>16.134</v>
      </c>
      <c r="L19" s="6">
        <f t="shared" si="2"/>
        <v>23.275500000000001</v>
      </c>
      <c r="M19" s="6">
        <f t="shared" si="3"/>
        <v>32.087000000000003</v>
      </c>
      <c r="N19" s="6">
        <f t="shared" si="4"/>
        <v>44.265500000000003</v>
      </c>
      <c r="O19" s="6">
        <f t="shared" si="5"/>
        <v>54.07</v>
      </c>
    </row>
    <row r="20" spans="1:15" ht="15" x14ac:dyDescent="0.25">
      <c r="A20" s="4">
        <f t="shared" si="6"/>
        <v>16</v>
      </c>
      <c r="B20" s="16">
        <v>37.860999999999997</v>
      </c>
      <c r="C20" s="16">
        <v>34.667000000000002</v>
      </c>
      <c r="D20" s="16">
        <v>48.76</v>
      </c>
      <c r="E20" s="17">
        <v>13.23</v>
      </c>
      <c r="F20" s="17">
        <v>10.581</v>
      </c>
      <c r="G20" s="17">
        <v>17.806999999999999</v>
      </c>
      <c r="H20" s="17">
        <v>39.683</v>
      </c>
      <c r="I20" s="7">
        <f t="shared" si="0"/>
        <v>28.941285714285705</v>
      </c>
      <c r="K20" s="6">
        <f t="shared" si="1"/>
        <v>10.581</v>
      </c>
      <c r="L20" s="6">
        <f t="shared" si="2"/>
        <v>15.5185</v>
      </c>
      <c r="M20" s="6">
        <f t="shared" si="3"/>
        <v>34.667000000000002</v>
      </c>
      <c r="N20" s="6">
        <f t="shared" si="4"/>
        <v>38.771999999999998</v>
      </c>
      <c r="O20" s="6">
        <f t="shared" si="5"/>
        <v>48.76</v>
      </c>
    </row>
    <row r="21" spans="1:15" ht="15" x14ac:dyDescent="0.25">
      <c r="A21" s="4">
        <f t="shared" si="6"/>
        <v>17</v>
      </c>
      <c r="B21" s="16">
        <v>52.198</v>
      </c>
      <c r="C21" s="16">
        <v>13.593999999999999</v>
      </c>
      <c r="D21" s="16">
        <v>38.262999999999998</v>
      </c>
      <c r="E21" s="17">
        <v>13.189</v>
      </c>
      <c r="F21" s="17">
        <v>31.087</v>
      </c>
      <c r="G21" s="17">
        <v>16.728000000000002</v>
      </c>
      <c r="H21" s="17">
        <v>40.435000000000002</v>
      </c>
      <c r="I21" s="7">
        <f t="shared" si="0"/>
        <v>29.356285714285715</v>
      </c>
      <c r="K21" s="6">
        <f t="shared" si="1"/>
        <v>13.189</v>
      </c>
      <c r="L21" s="6">
        <f t="shared" si="2"/>
        <v>15.161000000000001</v>
      </c>
      <c r="M21" s="6">
        <f t="shared" si="3"/>
        <v>31.087</v>
      </c>
      <c r="N21" s="6">
        <f t="shared" si="4"/>
        <v>39.349000000000004</v>
      </c>
      <c r="O21" s="6">
        <f t="shared" si="5"/>
        <v>52.198</v>
      </c>
    </row>
    <row r="22" spans="1:15" ht="15" x14ac:dyDescent="0.25">
      <c r="A22" s="4">
        <f t="shared" si="6"/>
        <v>18</v>
      </c>
      <c r="B22" s="16">
        <v>57.902999999999999</v>
      </c>
      <c r="C22" s="16">
        <v>15.843999999999999</v>
      </c>
      <c r="D22" s="16">
        <v>44.996000000000002</v>
      </c>
      <c r="E22" s="17">
        <v>33.621000000000002</v>
      </c>
      <c r="F22" s="17">
        <v>36.878999999999998</v>
      </c>
      <c r="G22" s="17">
        <v>21.978000000000002</v>
      </c>
      <c r="H22" s="17">
        <v>57.831000000000003</v>
      </c>
      <c r="I22" s="7">
        <f t="shared" si="0"/>
        <v>38.436</v>
      </c>
      <c r="K22" s="6">
        <f t="shared" si="1"/>
        <v>15.843999999999999</v>
      </c>
      <c r="L22" s="6">
        <f t="shared" si="2"/>
        <v>27.799500000000002</v>
      </c>
      <c r="M22" s="6">
        <f t="shared" si="3"/>
        <v>36.878999999999998</v>
      </c>
      <c r="N22" s="6">
        <f t="shared" si="4"/>
        <v>51.413499999999999</v>
      </c>
      <c r="O22" s="6">
        <f t="shared" si="5"/>
        <v>57.902999999999999</v>
      </c>
    </row>
    <row r="23" spans="1:15" ht="15" x14ac:dyDescent="0.25">
      <c r="A23" s="4">
        <f t="shared" si="6"/>
        <v>19</v>
      </c>
      <c r="B23" s="16">
        <v>70.700999999999993</v>
      </c>
      <c r="C23" s="16">
        <v>11.180999999999999</v>
      </c>
      <c r="D23" s="16">
        <v>39.027000000000001</v>
      </c>
      <c r="E23" s="17">
        <v>14.603999999999999</v>
      </c>
      <c r="F23" s="17">
        <v>26.777000000000001</v>
      </c>
      <c r="G23" s="17">
        <v>32.906999999999996</v>
      </c>
      <c r="H23" s="17">
        <v>46.258000000000003</v>
      </c>
      <c r="I23" s="7">
        <f t="shared" si="0"/>
        <v>34.493571428571421</v>
      </c>
      <c r="K23" s="6">
        <f t="shared" si="1"/>
        <v>11.180999999999999</v>
      </c>
      <c r="L23" s="6">
        <f t="shared" si="2"/>
        <v>20.6905</v>
      </c>
      <c r="M23" s="6">
        <f t="shared" si="3"/>
        <v>32.906999999999996</v>
      </c>
      <c r="N23" s="6">
        <f t="shared" si="4"/>
        <v>42.642499999999998</v>
      </c>
      <c r="O23" s="6">
        <f t="shared" si="5"/>
        <v>70.700999999999993</v>
      </c>
    </row>
    <row r="24" spans="1:15" ht="15" x14ac:dyDescent="0.25">
      <c r="A24" s="4">
        <f t="shared" si="6"/>
        <v>20</v>
      </c>
      <c r="B24" s="16">
        <v>49.582999999999998</v>
      </c>
      <c r="C24" s="16">
        <v>42.923000000000002</v>
      </c>
      <c r="D24" s="16">
        <v>59.695</v>
      </c>
      <c r="E24" s="17">
        <v>29.83</v>
      </c>
      <c r="F24" s="17">
        <v>33.942</v>
      </c>
      <c r="G24" s="17">
        <v>24.952000000000002</v>
      </c>
      <c r="H24" s="17">
        <v>46.862000000000002</v>
      </c>
      <c r="I24" s="7">
        <f t="shared" si="0"/>
        <v>41.112428571428573</v>
      </c>
      <c r="K24" s="6">
        <f t="shared" si="1"/>
        <v>24.952000000000002</v>
      </c>
      <c r="L24" s="6">
        <f t="shared" si="2"/>
        <v>31.885999999999999</v>
      </c>
      <c r="M24" s="6">
        <f t="shared" si="3"/>
        <v>42.923000000000002</v>
      </c>
      <c r="N24" s="6">
        <f t="shared" si="4"/>
        <v>48.222499999999997</v>
      </c>
      <c r="O24" s="6">
        <f t="shared" si="5"/>
        <v>59.695</v>
      </c>
    </row>
    <row r="25" spans="1:15" ht="15" x14ac:dyDescent="0.25">
      <c r="A25" s="4">
        <f t="shared" si="6"/>
        <v>21</v>
      </c>
      <c r="B25" s="16">
        <v>39.840000000000003</v>
      </c>
      <c r="C25" s="16">
        <v>33.024999999999999</v>
      </c>
      <c r="D25" s="16">
        <v>70.948999999999998</v>
      </c>
      <c r="E25" s="17">
        <v>37.195999999999998</v>
      </c>
      <c r="F25" s="17">
        <v>46.3</v>
      </c>
      <c r="G25" s="17">
        <v>34.225999999999999</v>
      </c>
      <c r="H25" s="17">
        <v>30.943999999999999</v>
      </c>
      <c r="I25" s="7">
        <f t="shared" si="0"/>
        <v>41.782857142857146</v>
      </c>
      <c r="K25" s="6">
        <f t="shared" si="1"/>
        <v>30.943999999999999</v>
      </c>
      <c r="L25" s="6">
        <f t="shared" si="2"/>
        <v>33.625500000000002</v>
      </c>
      <c r="M25" s="6">
        <f t="shared" si="3"/>
        <v>37.195999999999998</v>
      </c>
      <c r="N25" s="6">
        <f t="shared" si="4"/>
        <v>43.07</v>
      </c>
      <c r="O25" s="6">
        <f t="shared" si="5"/>
        <v>70.948999999999998</v>
      </c>
    </row>
    <row r="26" spans="1:15" ht="15" x14ac:dyDescent="0.25">
      <c r="A26" s="4">
        <f t="shared" si="6"/>
        <v>22</v>
      </c>
      <c r="B26" s="16">
        <v>52.718000000000004</v>
      </c>
      <c r="C26" s="16">
        <v>12.157</v>
      </c>
      <c r="D26" s="16">
        <v>74.384</v>
      </c>
      <c r="E26" s="17">
        <v>40.555</v>
      </c>
      <c r="F26" s="17">
        <v>30.509</v>
      </c>
      <c r="G26" s="17">
        <v>34.340000000000003</v>
      </c>
      <c r="H26" s="17">
        <v>36.558999999999997</v>
      </c>
      <c r="I26" s="7">
        <f t="shared" si="0"/>
        <v>40.174571428571433</v>
      </c>
      <c r="K26" s="6">
        <f t="shared" si="1"/>
        <v>12.157</v>
      </c>
      <c r="L26" s="6">
        <f t="shared" si="2"/>
        <v>32.424500000000002</v>
      </c>
      <c r="M26" s="6">
        <f t="shared" si="3"/>
        <v>36.558999999999997</v>
      </c>
      <c r="N26" s="6">
        <f t="shared" si="4"/>
        <v>46.636499999999998</v>
      </c>
      <c r="O26" s="6">
        <f t="shared" si="5"/>
        <v>74.384</v>
      </c>
    </row>
    <row r="27" spans="1:15" ht="15" x14ac:dyDescent="0.25">
      <c r="A27" s="4">
        <f t="shared" si="6"/>
        <v>23</v>
      </c>
      <c r="B27" s="16">
        <v>48.182000000000002</v>
      </c>
      <c r="C27" s="16">
        <v>31.838000000000001</v>
      </c>
      <c r="D27" s="16">
        <v>68.921999999999997</v>
      </c>
      <c r="E27" s="17">
        <v>36.777999999999999</v>
      </c>
      <c r="F27" s="17">
        <v>16.925000000000001</v>
      </c>
      <c r="G27" s="17">
        <v>25.068000000000001</v>
      </c>
      <c r="H27" s="17">
        <v>48.744999999999997</v>
      </c>
      <c r="I27" s="7">
        <f t="shared" si="0"/>
        <v>39.494000000000007</v>
      </c>
      <c r="K27" s="6">
        <f t="shared" si="1"/>
        <v>16.925000000000001</v>
      </c>
      <c r="L27" s="6">
        <f t="shared" si="2"/>
        <v>28.453000000000003</v>
      </c>
      <c r="M27" s="6">
        <f t="shared" si="3"/>
        <v>36.777999999999999</v>
      </c>
      <c r="N27" s="6">
        <f t="shared" si="4"/>
        <v>48.463499999999996</v>
      </c>
      <c r="O27" s="6">
        <f t="shared" si="5"/>
        <v>68.921999999999997</v>
      </c>
    </row>
    <row r="28" spans="1:15" ht="15" x14ac:dyDescent="0.25">
      <c r="A28" s="4">
        <f t="shared" si="6"/>
        <v>24</v>
      </c>
      <c r="B28" s="16">
        <v>72.5</v>
      </c>
      <c r="C28" s="16">
        <v>19.169</v>
      </c>
      <c r="D28" s="16">
        <v>67.024000000000001</v>
      </c>
      <c r="E28" s="17">
        <v>29.135999999999999</v>
      </c>
      <c r="F28" s="17">
        <v>56.55</v>
      </c>
      <c r="G28" s="17">
        <v>31.757000000000001</v>
      </c>
      <c r="H28" s="17">
        <v>60.741999999999997</v>
      </c>
      <c r="I28" s="7">
        <f t="shared" si="0"/>
        <v>48.125428571428571</v>
      </c>
      <c r="K28" s="6">
        <f t="shared" si="1"/>
        <v>19.169</v>
      </c>
      <c r="L28" s="6">
        <f t="shared" si="2"/>
        <v>30.4465</v>
      </c>
      <c r="M28" s="6">
        <f t="shared" si="3"/>
        <v>56.55</v>
      </c>
      <c r="N28" s="6">
        <f t="shared" si="4"/>
        <v>63.882999999999996</v>
      </c>
      <c r="O28" s="6">
        <f t="shared" si="5"/>
        <v>72.5</v>
      </c>
    </row>
    <row r="29" spans="1:15" ht="15" x14ac:dyDescent="0.25">
      <c r="A29" s="4">
        <f t="shared" si="6"/>
        <v>25</v>
      </c>
      <c r="B29" s="16">
        <v>68.48</v>
      </c>
      <c r="C29" s="16">
        <v>26.311</v>
      </c>
      <c r="D29" s="16">
        <v>50.715000000000003</v>
      </c>
      <c r="E29" s="17">
        <v>25.623999999999999</v>
      </c>
      <c r="F29" s="17">
        <v>20.050999999999998</v>
      </c>
      <c r="G29" s="17">
        <v>50.186999999999998</v>
      </c>
      <c r="H29" s="17">
        <v>73.786000000000001</v>
      </c>
      <c r="I29" s="7">
        <f t="shared" si="0"/>
        <v>45.021999999999998</v>
      </c>
      <c r="K29" s="6">
        <f t="shared" si="1"/>
        <v>20.050999999999998</v>
      </c>
      <c r="L29" s="6">
        <f t="shared" si="2"/>
        <v>25.967500000000001</v>
      </c>
      <c r="M29" s="6">
        <f t="shared" si="3"/>
        <v>50.186999999999998</v>
      </c>
      <c r="N29" s="6">
        <f t="shared" si="4"/>
        <v>59.597500000000004</v>
      </c>
      <c r="O29" s="6">
        <f t="shared" si="5"/>
        <v>73.786000000000001</v>
      </c>
    </row>
    <row r="30" spans="1:15" ht="15" x14ac:dyDescent="0.25">
      <c r="A30" s="4">
        <f t="shared" si="6"/>
        <v>26</v>
      </c>
      <c r="B30" s="16">
        <v>40.363</v>
      </c>
      <c r="C30" s="16">
        <v>36.274000000000001</v>
      </c>
      <c r="D30" s="16">
        <v>42.795000000000002</v>
      </c>
      <c r="E30" s="17">
        <v>27.213000000000001</v>
      </c>
      <c r="F30" s="17">
        <v>36.274999999999999</v>
      </c>
      <c r="G30" s="17">
        <v>9.907</v>
      </c>
      <c r="H30" s="17">
        <v>61.561</v>
      </c>
      <c r="I30" s="7">
        <f t="shared" si="0"/>
        <v>36.341142857142863</v>
      </c>
      <c r="K30" s="6">
        <f t="shared" si="1"/>
        <v>9.907</v>
      </c>
      <c r="L30" s="6">
        <f t="shared" si="2"/>
        <v>31.743500000000001</v>
      </c>
      <c r="M30" s="6">
        <f t="shared" si="3"/>
        <v>36.274999999999999</v>
      </c>
      <c r="N30" s="6">
        <f t="shared" si="4"/>
        <v>41.579000000000001</v>
      </c>
      <c r="O30" s="6">
        <f t="shared" si="5"/>
        <v>61.561</v>
      </c>
    </row>
    <row r="31" spans="1:15" ht="15" x14ac:dyDescent="0.25">
      <c r="A31" s="4">
        <f t="shared" si="6"/>
        <v>27</v>
      </c>
      <c r="B31" s="16">
        <v>49.582000000000001</v>
      </c>
      <c r="C31" s="16">
        <v>25.27</v>
      </c>
      <c r="D31" s="16">
        <v>93.795000000000002</v>
      </c>
      <c r="E31" s="17">
        <v>45.92</v>
      </c>
      <c r="F31" s="17">
        <v>16.088000000000001</v>
      </c>
      <c r="G31" s="17">
        <v>47.174999999999997</v>
      </c>
      <c r="H31" s="17">
        <v>62.896999999999998</v>
      </c>
      <c r="I31" s="7">
        <f t="shared" si="0"/>
        <v>48.675285714285714</v>
      </c>
      <c r="K31" s="6">
        <f t="shared" si="1"/>
        <v>16.088000000000001</v>
      </c>
      <c r="L31" s="6">
        <f t="shared" si="2"/>
        <v>35.594999999999999</v>
      </c>
      <c r="M31" s="6">
        <f t="shared" si="3"/>
        <v>47.174999999999997</v>
      </c>
      <c r="N31" s="6">
        <f t="shared" si="4"/>
        <v>56.2395</v>
      </c>
      <c r="O31" s="6">
        <f t="shared" si="5"/>
        <v>93.795000000000002</v>
      </c>
    </row>
    <row r="32" spans="1:15" ht="15" x14ac:dyDescent="0.25">
      <c r="A32" s="4">
        <f t="shared" si="6"/>
        <v>28</v>
      </c>
      <c r="B32" s="16">
        <v>68.503</v>
      </c>
      <c r="C32" s="16">
        <v>49.335000000000001</v>
      </c>
      <c r="D32" s="26"/>
      <c r="E32" s="26"/>
      <c r="F32" s="17">
        <v>18.212</v>
      </c>
      <c r="G32" s="17">
        <v>5.9569999999999999</v>
      </c>
      <c r="H32" s="17">
        <v>78.561999999999998</v>
      </c>
      <c r="I32" s="7">
        <f t="shared" si="0"/>
        <v>44.113799999999991</v>
      </c>
      <c r="K32" s="6">
        <f t="shared" si="1"/>
        <v>5.9569999999999999</v>
      </c>
      <c r="L32" s="6">
        <f t="shared" si="2"/>
        <v>18.212</v>
      </c>
      <c r="M32" s="6">
        <f t="shared" si="3"/>
        <v>49.335000000000001</v>
      </c>
      <c r="N32" s="6">
        <f t="shared" si="4"/>
        <v>68.503</v>
      </c>
      <c r="O32" s="6">
        <f t="shared" si="5"/>
        <v>78.561999999999998</v>
      </c>
    </row>
    <row r="33" spans="1:15" ht="15" x14ac:dyDescent="0.25">
      <c r="A33" s="4">
        <f t="shared" si="6"/>
        <v>29</v>
      </c>
      <c r="B33" s="16">
        <v>63.820999999999998</v>
      </c>
      <c r="C33" s="16">
        <v>36.353999999999999</v>
      </c>
      <c r="D33" s="16">
        <v>49.932000000000002</v>
      </c>
      <c r="E33" s="17">
        <v>39.213000000000001</v>
      </c>
      <c r="F33" s="17">
        <v>19.901</v>
      </c>
      <c r="G33" s="17">
        <v>42.442999999999998</v>
      </c>
      <c r="H33" s="17">
        <v>76.39</v>
      </c>
      <c r="I33" s="7">
        <f t="shared" si="0"/>
        <v>46.86485714285714</v>
      </c>
      <c r="K33" s="6">
        <f t="shared" si="1"/>
        <v>19.901</v>
      </c>
      <c r="L33" s="6">
        <f t="shared" si="2"/>
        <v>37.783500000000004</v>
      </c>
      <c r="M33" s="6">
        <f t="shared" si="3"/>
        <v>42.442999999999998</v>
      </c>
      <c r="N33" s="6">
        <f t="shared" si="4"/>
        <v>56.8765</v>
      </c>
      <c r="O33" s="6">
        <f t="shared" si="5"/>
        <v>76.39</v>
      </c>
    </row>
    <row r="34" spans="1:15" ht="15" x14ac:dyDescent="0.25">
      <c r="A34" s="4">
        <f t="shared" si="6"/>
        <v>30</v>
      </c>
      <c r="B34" s="16">
        <v>85.876000000000005</v>
      </c>
      <c r="C34" s="16">
        <v>22.279</v>
      </c>
      <c r="D34" s="16">
        <v>105.753</v>
      </c>
      <c r="E34" s="17">
        <v>64.942999999999998</v>
      </c>
      <c r="F34" s="17">
        <v>13.23</v>
      </c>
      <c r="G34" s="17">
        <v>64.210999999999999</v>
      </c>
      <c r="H34" s="17">
        <v>76.686000000000007</v>
      </c>
      <c r="I34" s="7">
        <f t="shared" si="0"/>
        <v>61.854000000000006</v>
      </c>
      <c r="K34" s="6">
        <f t="shared" si="1"/>
        <v>13.23</v>
      </c>
      <c r="L34" s="6">
        <f t="shared" si="2"/>
        <v>43.245000000000005</v>
      </c>
      <c r="M34" s="6">
        <f t="shared" si="3"/>
        <v>64.942999999999998</v>
      </c>
      <c r="N34" s="6">
        <f t="shared" si="4"/>
        <v>81.281000000000006</v>
      </c>
      <c r="O34" s="6">
        <f t="shared" si="5"/>
        <v>105.753</v>
      </c>
    </row>
    <row r="35" spans="1:15" ht="15" x14ac:dyDescent="0.25">
      <c r="A35" s="4">
        <f t="shared" si="6"/>
        <v>31</v>
      </c>
      <c r="B35" s="16">
        <v>81.034000000000006</v>
      </c>
      <c r="C35" s="16">
        <v>23.367000000000001</v>
      </c>
      <c r="D35" s="16">
        <v>54.935000000000002</v>
      </c>
      <c r="E35" s="17">
        <v>53.643999999999998</v>
      </c>
      <c r="F35" s="17">
        <v>42.997</v>
      </c>
      <c r="G35" s="17">
        <v>12.253</v>
      </c>
      <c r="H35" s="17">
        <v>76.923000000000002</v>
      </c>
      <c r="I35" s="7">
        <f t="shared" si="0"/>
        <v>49.307571428571428</v>
      </c>
      <c r="K35" s="6">
        <f t="shared" si="1"/>
        <v>12.253</v>
      </c>
      <c r="L35" s="6">
        <f t="shared" si="2"/>
        <v>33.182000000000002</v>
      </c>
      <c r="M35" s="6">
        <f t="shared" si="3"/>
        <v>53.643999999999998</v>
      </c>
      <c r="N35" s="6">
        <f t="shared" si="4"/>
        <v>65.929000000000002</v>
      </c>
      <c r="O35" s="6">
        <f t="shared" si="5"/>
        <v>81.034000000000006</v>
      </c>
    </row>
    <row r="36" spans="1:15" ht="15" x14ac:dyDescent="0.25">
      <c r="A36" s="4">
        <f t="shared" si="6"/>
        <v>32</v>
      </c>
      <c r="B36" s="16">
        <v>90.534999999999997</v>
      </c>
      <c r="C36" s="16">
        <v>23.341000000000001</v>
      </c>
      <c r="D36" s="16">
        <v>58.552999999999997</v>
      </c>
      <c r="E36" s="17">
        <v>16.451000000000001</v>
      </c>
      <c r="F36" s="17">
        <v>32.914000000000001</v>
      </c>
      <c r="G36" s="17">
        <v>45.389000000000003</v>
      </c>
      <c r="H36" s="17">
        <v>87.706999999999994</v>
      </c>
      <c r="I36" s="7">
        <f t="shared" si="0"/>
        <v>50.698571428571427</v>
      </c>
      <c r="K36" s="6">
        <f t="shared" si="1"/>
        <v>16.451000000000001</v>
      </c>
      <c r="L36" s="6">
        <f t="shared" si="2"/>
        <v>28.127500000000001</v>
      </c>
      <c r="M36" s="6">
        <f t="shared" si="3"/>
        <v>45.389000000000003</v>
      </c>
      <c r="N36" s="6">
        <f t="shared" si="4"/>
        <v>73.13</v>
      </c>
      <c r="O36" s="6">
        <f t="shared" si="5"/>
        <v>90.534999999999997</v>
      </c>
    </row>
    <row r="37" spans="1:15" ht="15" x14ac:dyDescent="0.25">
      <c r="A37" s="4">
        <f t="shared" si="6"/>
        <v>33</v>
      </c>
      <c r="B37" s="16">
        <v>71.075000000000003</v>
      </c>
      <c r="C37" s="16">
        <v>18.806000000000001</v>
      </c>
      <c r="D37" s="16">
        <v>53.290999999999997</v>
      </c>
      <c r="E37" s="17">
        <v>19.63</v>
      </c>
      <c r="F37" s="17">
        <v>28.94</v>
      </c>
      <c r="G37" s="17">
        <v>52.865000000000002</v>
      </c>
      <c r="H37" s="17">
        <v>123.53700000000001</v>
      </c>
      <c r="I37" s="7">
        <f t="shared" si="0"/>
        <v>52.591999999999999</v>
      </c>
      <c r="K37" s="6">
        <f t="shared" si="1"/>
        <v>18.806000000000001</v>
      </c>
      <c r="L37" s="6">
        <f t="shared" si="2"/>
        <v>24.285</v>
      </c>
      <c r="M37" s="6">
        <f t="shared" si="3"/>
        <v>52.865000000000002</v>
      </c>
      <c r="N37" s="6">
        <f t="shared" si="4"/>
        <v>62.183</v>
      </c>
      <c r="O37" s="6">
        <f t="shared" si="5"/>
        <v>123.53700000000001</v>
      </c>
    </row>
    <row r="38" spans="1:15" ht="15" x14ac:dyDescent="0.25">
      <c r="A38" s="4">
        <f t="shared" si="6"/>
        <v>34</v>
      </c>
      <c r="B38" s="16">
        <v>60.012</v>
      </c>
      <c r="C38" s="16">
        <v>69.271000000000001</v>
      </c>
      <c r="D38" s="16">
        <v>99.016000000000005</v>
      </c>
      <c r="E38" s="17">
        <v>41.871000000000002</v>
      </c>
      <c r="F38" s="17">
        <v>36.018000000000001</v>
      </c>
      <c r="G38" s="17">
        <v>40.372</v>
      </c>
      <c r="H38" s="17">
        <v>97.548000000000002</v>
      </c>
      <c r="I38" s="7">
        <f t="shared" si="0"/>
        <v>63.444000000000003</v>
      </c>
      <c r="K38" s="6">
        <f t="shared" si="1"/>
        <v>36.018000000000001</v>
      </c>
      <c r="L38" s="6">
        <f t="shared" si="2"/>
        <v>41.121499999999997</v>
      </c>
      <c r="M38" s="6">
        <f t="shared" si="3"/>
        <v>60.012</v>
      </c>
      <c r="N38" s="6">
        <f t="shared" si="4"/>
        <v>83.409500000000008</v>
      </c>
      <c r="O38" s="6">
        <f t="shared" si="5"/>
        <v>99.016000000000005</v>
      </c>
    </row>
    <row r="39" spans="1:15" ht="15" x14ac:dyDescent="0.25">
      <c r="A39" s="4">
        <f t="shared" si="6"/>
        <v>35</v>
      </c>
      <c r="B39" s="16">
        <v>85.012</v>
      </c>
      <c r="C39" s="16">
        <v>15.308999999999999</v>
      </c>
      <c r="D39" s="16">
        <v>70.754999999999995</v>
      </c>
      <c r="E39" s="17">
        <v>34.61</v>
      </c>
      <c r="F39" s="17">
        <v>41.235999999999997</v>
      </c>
      <c r="G39" s="17">
        <v>40.048999999999999</v>
      </c>
      <c r="H39" s="17">
        <v>131.07300000000001</v>
      </c>
      <c r="I39" s="7">
        <f t="shared" si="0"/>
        <v>59.720571428571425</v>
      </c>
      <c r="K39" s="6">
        <f t="shared" si="1"/>
        <v>15.308999999999999</v>
      </c>
      <c r="L39" s="6">
        <f t="shared" si="2"/>
        <v>37.329499999999996</v>
      </c>
      <c r="M39" s="6">
        <f t="shared" si="3"/>
        <v>41.235999999999997</v>
      </c>
      <c r="N39" s="6">
        <f t="shared" si="4"/>
        <v>77.883499999999998</v>
      </c>
      <c r="O39" s="6">
        <f t="shared" si="5"/>
        <v>131.07300000000001</v>
      </c>
    </row>
    <row r="40" spans="1:15" ht="15" x14ac:dyDescent="0.25">
      <c r="A40" s="4">
        <f t="shared" si="6"/>
        <v>36</v>
      </c>
      <c r="B40" s="16">
        <v>79.768000000000001</v>
      </c>
      <c r="C40" s="16">
        <v>48.255000000000003</v>
      </c>
      <c r="D40" s="16">
        <v>78.692999999999998</v>
      </c>
      <c r="E40" s="17">
        <v>32.162999999999997</v>
      </c>
      <c r="F40" s="26"/>
      <c r="G40" s="17">
        <v>51.079000000000001</v>
      </c>
      <c r="H40" s="17">
        <v>78.552000000000007</v>
      </c>
      <c r="I40" s="7">
        <f t="shared" si="0"/>
        <v>61.418333333333344</v>
      </c>
      <c r="K40" s="6">
        <f t="shared" si="1"/>
        <v>32.162999999999997</v>
      </c>
      <c r="L40" s="6">
        <f t="shared" si="2"/>
        <v>48.960999999999999</v>
      </c>
      <c r="M40" s="6">
        <f t="shared" si="3"/>
        <v>64.8155</v>
      </c>
      <c r="N40" s="6">
        <f t="shared" si="4"/>
        <v>78.657749999999993</v>
      </c>
      <c r="O40" s="6">
        <f t="shared" si="5"/>
        <v>79.768000000000001</v>
      </c>
    </row>
    <row r="41" spans="1:15" ht="15" x14ac:dyDescent="0.25">
      <c r="A41" s="4">
        <f t="shared" si="6"/>
        <v>37</v>
      </c>
      <c r="B41" s="16">
        <v>87.225999999999999</v>
      </c>
      <c r="C41" s="16">
        <v>20.344000000000001</v>
      </c>
      <c r="D41" s="16">
        <v>96.174999999999997</v>
      </c>
      <c r="E41" s="17">
        <v>13.388</v>
      </c>
      <c r="F41" s="17">
        <v>38.289000000000001</v>
      </c>
      <c r="G41" s="17">
        <v>68.2</v>
      </c>
      <c r="H41" s="17">
        <v>94.643000000000001</v>
      </c>
      <c r="I41" s="7">
        <f t="shared" si="0"/>
        <v>59.752142857142857</v>
      </c>
      <c r="K41" s="6">
        <f t="shared" si="1"/>
        <v>13.388</v>
      </c>
      <c r="L41" s="6">
        <f t="shared" si="2"/>
        <v>29.316500000000001</v>
      </c>
      <c r="M41" s="6">
        <f t="shared" si="3"/>
        <v>68.2</v>
      </c>
      <c r="N41" s="6">
        <f t="shared" si="4"/>
        <v>90.9345</v>
      </c>
      <c r="O41" s="6">
        <f t="shared" si="5"/>
        <v>96.174999999999997</v>
      </c>
    </row>
    <row r="42" spans="1:15" ht="15" x14ac:dyDescent="0.25">
      <c r="A42" s="4">
        <f t="shared" si="6"/>
        <v>38</v>
      </c>
      <c r="B42" s="16">
        <v>72.355000000000004</v>
      </c>
      <c r="C42" s="16">
        <v>19.712</v>
      </c>
      <c r="D42" s="16">
        <v>100.30500000000001</v>
      </c>
      <c r="E42" s="17">
        <v>23.367999999999999</v>
      </c>
      <c r="F42" s="17">
        <v>46.296999999999997</v>
      </c>
      <c r="G42" s="17">
        <v>72.837000000000003</v>
      </c>
      <c r="H42" s="17">
        <v>73.747</v>
      </c>
      <c r="I42" s="7">
        <f t="shared" si="0"/>
        <v>58.374428571428574</v>
      </c>
      <c r="K42" s="6">
        <f t="shared" si="1"/>
        <v>19.712</v>
      </c>
      <c r="L42" s="6">
        <f t="shared" si="2"/>
        <v>34.832499999999996</v>
      </c>
      <c r="M42" s="6">
        <f t="shared" si="3"/>
        <v>72.355000000000004</v>
      </c>
      <c r="N42" s="6">
        <f t="shared" si="4"/>
        <v>73.292000000000002</v>
      </c>
      <c r="O42" s="6">
        <f t="shared" si="5"/>
        <v>100.30500000000001</v>
      </c>
    </row>
    <row r="43" spans="1:15" ht="15" x14ac:dyDescent="0.25">
      <c r="A43" s="4">
        <f t="shared" si="6"/>
        <v>39</v>
      </c>
      <c r="B43" s="16">
        <v>61.756999999999998</v>
      </c>
      <c r="C43" s="16">
        <v>31.344000000000001</v>
      </c>
      <c r="D43" s="16">
        <v>112.154</v>
      </c>
      <c r="E43" s="17">
        <v>34.362000000000002</v>
      </c>
      <c r="F43" s="17">
        <v>27.388000000000002</v>
      </c>
      <c r="G43" s="17">
        <v>39.414999999999999</v>
      </c>
      <c r="H43" s="17">
        <v>91.608999999999995</v>
      </c>
      <c r="I43" s="7">
        <f t="shared" si="0"/>
        <v>56.861285714285714</v>
      </c>
      <c r="K43" s="6">
        <f t="shared" si="1"/>
        <v>27.388000000000002</v>
      </c>
      <c r="L43" s="6">
        <f t="shared" si="2"/>
        <v>32.853000000000002</v>
      </c>
      <c r="M43" s="6">
        <f t="shared" si="3"/>
        <v>39.414999999999999</v>
      </c>
      <c r="N43" s="6">
        <f t="shared" si="4"/>
        <v>76.682999999999993</v>
      </c>
      <c r="O43" s="6">
        <f t="shared" si="5"/>
        <v>112.154</v>
      </c>
    </row>
    <row r="44" spans="1:15" ht="15" x14ac:dyDescent="0.25">
      <c r="A44" s="4">
        <f t="shared" si="6"/>
        <v>40</v>
      </c>
      <c r="B44" s="16">
        <v>72.12</v>
      </c>
      <c r="C44" s="16">
        <v>49.387</v>
      </c>
      <c r="D44" s="16">
        <v>99.754000000000005</v>
      </c>
      <c r="E44" s="17">
        <v>20.391999999999999</v>
      </c>
      <c r="F44" s="17">
        <v>35.820999999999998</v>
      </c>
      <c r="G44" s="17">
        <v>23.591000000000001</v>
      </c>
      <c r="H44" s="17">
        <v>84.697999999999993</v>
      </c>
      <c r="I44" s="7">
        <f t="shared" si="0"/>
        <v>55.109000000000002</v>
      </c>
      <c r="K44" s="6">
        <f t="shared" si="1"/>
        <v>20.391999999999999</v>
      </c>
      <c r="L44" s="6">
        <f t="shared" si="2"/>
        <v>29.706</v>
      </c>
      <c r="M44" s="6">
        <f t="shared" si="3"/>
        <v>49.387</v>
      </c>
      <c r="N44" s="6">
        <f t="shared" si="4"/>
        <v>78.408999999999992</v>
      </c>
      <c r="O44" s="6">
        <f t="shared" si="5"/>
        <v>99.754000000000005</v>
      </c>
    </row>
    <row r="45" spans="1:15" ht="15" x14ac:dyDescent="0.25">
      <c r="A45" s="4">
        <f t="shared" si="6"/>
        <v>41</v>
      </c>
      <c r="B45" s="16">
        <v>79.372</v>
      </c>
      <c r="C45" s="16">
        <v>14.853</v>
      </c>
      <c r="D45" s="16">
        <v>66.721999999999994</v>
      </c>
      <c r="E45" s="17">
        <v>24.423999999999999</v>
      </c>
      <c r="F45" s="17">
        <v>45.92</v>
      </c>
      <c r="G45" s="17">
        <v>40.091000000000001</v>
      </c>
      <c r="H45" s="17">
        <v>74.665999999999997</v>
      </c>
      <c r="I45" s="7">
        <f t="shared" si="0"/>
        <v>49.435428571428574</v>
      </c>
      <c r="K45" s="6">
        <f t="shared" si="1"/>
        <v>14.853</v>
      </c>
      <c r="L45" s="6">
        <f t="shared" si="2"/>
        <v>32.2575</v>
      </c>
      <c r="M45" s="6">
        <f t="shared" si="3"/>
        <v>45.92</v>
      </c>
      <c r="N45" s="6">
        <f t="shared" si="4"/>
        <v>70.693999999999988</v>
      </c>
      <c r="O45" s="6">
        <f t="shared" si="5"/>
        <v>79.372</v>
      </c>
    </row>
    <row r="46" spans="1:15" ht="15" x14ac:dyDescent="0.25">
      <c r="A46" s="4">
        <f t="shared" si="6"/>
        <v>42</v>
      </c>
      <c r="B46" s="16">
        <v>73.593999999999994</v>
      </c>
      <c r="C46" s="16">
        <v>22.922000000000001</v>
      </c>
      <c r="D46" s="16">
        <v>61.726999999999997</v>
      </c>
      <c r="E46" s="17">
        <v>29.437000000000001</v>
      </c>
      <c r="F46" s="17">
        <v>24.385000000000002</v>
      </c>
      <c r="G46" s="17">
        <v>56.506999999999998</v>
      </c>
      <c r="H46" s="17">
        <v>90.679000000000002</v>
      </c>
      <c r="I46" s="7">
        <f t="shared" si="0"/>
        <v>51.321571428571424</v>
      </c>
      <c r="K46" s="6">
        <f t="shared" si="1"/>
        <v>22.922000000000001</v>
      </c>
      <c r="L46" s="6">
        <f t="shared" si="2"/>
        <v>26.911000000000001</v>
      </c>
      <c r="M46" s="6">
        <f t="shared" si="3"/>
        <v>56.506999999999998</v>
      </c>
      <c r="N46" s="6">
        <f t="shared" si="4"/>
        <v>67.660499999999999</v>
      </c>
      <c r="O46" s="6">
        <f t="shared" si="5"/>
        <v>90.679000000000002</v>
      </c>
    </row>
    <row r="47" spans="1:15" ht="15" x14ac:dyDescent="0.25">
      <c r="A47" s="4">
        <f t="shared" si="6"/>
        <v>43</v>
      </c>
      <c r="B47" s="16">
        <v>78.623000000000005</v>
      </c>
      <c r="C47" s="16">
        <v>17.966000000000001</v>
      </c>
      <c r="D47" s="16">
        <v>78.843999999999994</v>
      </c>
      <c r="E47" s="17">
        <v>15.477</v>
      </c>
      <c r="F47" s="17">
        <v>38.384999999999998</v>
      </c>
      <c r="G47" s="17">
        <v>40.207000000000001</v>
      </c>
      <c r="H47" s="17">
        <v>74.45</v>
      </c>
      <c r="I47" s="7">
        <f t="shared" si="0"/>
        <v>49.136000000000003</v>
      </c>
      <c r="K47" s="6">
        <f t="shared" si="1"/>
        <v>15.477</v>
      </c>
      <c r="L47" s="6">
        <f t="shared" si="2"/>
        <v>28.1755</v>
      </c>
      <c r="M47" s="6">
        <f t="shared" si="3"/>
        <v>40.207000000000001</v>
      </c>
      <c r="N47" s="6">
        <f t="shared" si="4"/>
        <v>76.536500000000004</v>
      </c>
      <c r="O47" s="6">
        <f t="shared" si="5"/>
        <v>78.843999999999994</v>
      </c>
    </row>
    <row r="48" spans="1:15" ht="15" x14ac:dyDescent="0.25">
      <c r="A48" s="4">
        <f t="shared" si="6"/>
        <v>44</v>
      </c>
      <c r="B48" s="16">
        <v>90.27</v>
      </c>
      <c r="C48" s="16">
        <v>31.489000000000001</v>
      </c>
      <c r="D48" s="16">
        <v>81.837000000000003</v>
      </c>
      <c r="E48" s="17">
        <v>32.56</v>
      </c>
      <c r="F48" s="17">
        <v>31.506</v>
      </c>
      <c r="G48" s="26"/>
      <c r="H48" s="17">
        <v>102.714</v>
      </c>
      <c r="I48" s="7">
        <f t="shared" si="0"/>
        <v>61.729333333333336</v>
      </c>
      <c r="K48" s="6">
        <f t="shared" si="1"/>
        <v>31.489000000000001</v>
      </c>
      <c r="L48" s="6">
        <f t="shared" si="2"/>
        <v>31.769500000000001</v>
      </c>
      <c r="M48" s="6">
        <f t="shared" si="3"/>
        <v>57.198500000000003</v>
      </c>
      <c r="N48" s="6">
        <f t="shared" si="4"/>
        <v>88.161749999999998</v>
      </c>
      <c r="O48" s="6">
        <f t="shared" si="5"/>
        <v>102.714</v>
      </c>
    </row>
    <row r="49" spans="1:15" ht="15" x14ac:dyDescent="0.25">
      <c r="A49" s="4">
        <f t="shared" si="6"/>
        <v>45</v>
      </c>
      <c r="B49" s="16">
        <v>62.865000000000002</v>
      </c>
      <c r="C49" s="16">
        <v>23.376999999999999</v>
      </c>
      <c r="D49" s="16">
        <v>57.823999999999998</v>
      </c>
      <c r="E49" s="17">
        <v>66.825999999999993</v>
      </c>
      <c r="F49" s="17">
        <v>24.132999999999999</v>
      </c>
      <c r="G49" s="17">
        <v>33.593000000000004</v>
      </c>
      <c r="H49" s="17">
        <v>113.703</v>
      </c>
      <c r="I49" s="7">
        <f t="shared" si="0"/>
        <v>54.617285714285721</v>
      </c>
      <c r="K49" s="6">
        <f t="shared" si="1"/>
        <v>23.376999999999999</v>
      </c>
      <c r="L49" s="6">
        <f t="shared" si="2"/>
        <v>28.863</v>
      </c>
      <c r="M49" s="6">
        <f t="shared" si="3"/>
        <v>57.823999999999998</v>
      </c>
      <c r="N49" s="6">
        <f t="shared" si="4"/>
        <v>64.845500000000001</v>
      </c>
      <c r="O49" s="6">
        <f t="shared" si="5"/>
        <v>113.703</v>
      </c>
    </row>
    <row r="50" spans="1:15" ht="15" x14ac:dyDescent="0.25">
      <c r="A50" s="4">
        <f t="shared" si="6"/>
        <v>46</v>
      </c>
      <c r="B50" s="16">
        <v>68.078000000000003</v>
      </c>
      <c r="C50" s="16">
        <v>35.372999999999998</v>
      </c>
      <c r="D50" s="16">
        <v>94.13</v>
      </c>
      <c r="E50" s="17">
        <v>61.543999999999997</v>
      </c>
      <c r="F50" s="17">
        <v>37.783000000000001</v>
      </c>
      <c r="G50" s="17">
        <v>98.725999999999999</v>
      </c>
      <c r="H50" s="17">
        <v>113.74299999999999</v>
      </c>
      <c r="I50" s="7">
        <f t="shared" si="0"/>
        <v>72.768142857142863</v>
      </c>
      <c r="K50" s="6">
        <f t="shared" si="1"/>
        <v>35.372999999999998</v>
      </c>
      <c r="L50" s="6">
        <f t="shared" si="2"/>
        <v>49.663499999999999</v>
      </c>
      <c r="M50" s="6">
        <f t="shared" si="3"/>
        <v>68.078000000000003</v>
      </c>
      <c r="N50" s="6">
        <f t="shared" si="4"/>
        <v>96.427999999999997</v>
      </c>
      <c r="O50" s="6">
        <f t="shared" si="5"/>
        <v>113.74299999999999</v>
      </c>
    </row>
    <row r="51" spans="1:15" ht="15" x14ac:dyDescent="0.25">
      <c r="A51" s="4">
        <f t="shared" si="6"/>
        <v>47</v>
      </c>
      <c r="B51" s="16">
        <v>69.147999999999996</v>
      </c>
      <c r="C51" s="16">
        <v>38.393999999999998</v>
      </c>
      <c r="D51" s="16">
        <v>52.908999999999999</v>
      </c>
      <c r="E51" s="17">
        <v>55.558999999999997</v>
      </c>
      <c r="F51" s="17">
        <v>43.689</v>
      </c>
      <c r="G51" s="17">
        <v>53.667999999999999</v>
      </c>
      <c r="H51" s="17">
        <v>76.197000000000003</v>
      </c>
      <c r="I51" s="7">
        <f t="shared" si="0"/>
        <v>55.652000000000001</v>
      </c>
      <c r="K51" s="6">
        <f t="shared" si="1"/>
        <v>38.393999999999998</v>
      </c>
      <c r="L51" s="6">
        <f t="shared" si="2"/>
        <v>48.298999999999999</v>
      </c>
      <c r="M51" s="6">
        <f t="shared" si="3"/>
        <v>53.667999999999999</v>
      </c>
      <c r="N51" s="6">
        <f t="shared" si="4"/>
        <v>62.353499999999997</v>
      </c>
      <c r="O51" s="6">
        <f t="shared" si="5"/>
        <v>76.197000000000003</v>
      </c>
    </row>
    <row r="52" spans="1:15" ht="15" x14ac:dyDescent="0.25">
      <c r="A52" s="4">
        <f t="shared" si="6"/>
        <v>48</v>
      </c>
      <c r="B52" s="16">
        <v>92.754999999999995</v>
      </c>
      <c r="C52" s="16">
        <v>45.393000000000001</v>
      </c>
      <c r="D52" s="16">
        <v>73.180000000000007</v>
      </c>
      <c r="E52" s="17">
        <v>45.576000000000001</v>
      </c>
      <c r="F52" s="17">
        <v>26.437000000000001</v>
      </c>
      <c r="G52" s="17">
        <v>47.811999999999998</v>
      </c>
      <c r="H52" s="17">
        <v>83.789000000000001</v>
      </c>
      <c r="I52" s="7">
        <f t="shared" si="0"/>
        <v>59.277428571428572</v>
      </c>
      <c r="K52" s="6">
        <f t="shared" si="1"/>
        <v>26.437000000000001</v>
      </c>
      <c r="L52" s="6">
        <f t="shared" si="2"/>
        <v>45.484499999999997</v>
      </c>
      <c r="M52" s="6">
        <f t="shared" si="3"/>
        <v>47.811999999999998</v>
      </c>
      <c r="N52" s="6">
        <f t="shared" si="4"/>
        <v>78.484499999999997</v>
      </c>
      <c r="O52" s="6">
        <f t="shared" si="5"/>
        <v>92.754999999999995</v>
      </c>
    </row>
    <row r="53" spans="1:15" ht="15" x14ac:dyDescent="0.25">
      <c r="A53" s="4">
        <f t="shared" si="6"/>
        <v>49</v>
      </c>
      <c r="B53" s="16">
        <v>82.774000000000001</v>
      </c>
      <c r="C53" s="16">
        <v>14.802</v>
      </c>
      <c r="D53" s="16">
        <v>102.967</v>
      </c>
      <c r="E53" s="17">
        <v>45.29</v>
      </c>
      <c r="F53" s="17">
        <v>40.423000000000002</v>
      </c>
      <c r="G53" s="17">
        <v>33.74</v>
      </c>
      <c r="H53" s="17">
        <v>90.813999999999993</v>
      </c>
      <c r="I53" s="7">
        <f t="shared" si="0"/>
        <v>58.687142857142852</v>
      </c>
      <c r="K53" s="6">
        <f t="shared" si="1"/>
        <v>14.802</v>
      </c>
      <c r="L53" s="6">
        <f t="shared" si="2"/>
        <v>37.081500000000005</v>
      </c>
      <c r="M53" s="6">
        <f t="shared" si="3"/>
        <v>45.29</v>
      </c>
      <c r="N53" s="6">
        <f t="shared" si="4"/>
        <v>86.793999999999997</v>
      </c>
      <c r="O53" s="6">
        <f t="shared" si="5"/>
        <v>102.967</v>
      </c>
    </row>
    <row r="54" spans="1:15" ht="15" x14ac:dyDescent="0.25">
      <c r="A54" s="9">
        <f t="shared" si="6"/>
        <v>50</v>
      </c>
      <c r="B54" s="21">
        <v>115.462</v>
      </c>
      <c r="C54" s="21">
        <v>54.448999999999998</v>
      </c>
      <c r="D54" s="21">
        <v>126.27200000000001</v>
      </c>
      <c r="E54" s="22">
        <v>77.111999999999995</v>
      </c>
      <c r="F54" s="22">
        <v>38.981000000000002</v>
      </c>
      <c r="G54" s="22">
        <v>30.753</v>
      </c>
      <c r="H54" s="22">
        <v>112.84</v>
      </c>
      <c r="I54" s="12">
        <f t="shared" si="0"/>
        <v>79.409857142857135</v>
      </c>
      <c r="K54" s="25">
        <f t="shared" si="1"/>
        <v>30.753</v>
      </c>
      <c r="L54" s="25">
        <f t="shared" si="2"/>
        <v>46.715000000000003</v>
      </c>
      <c r="M54" s="25">
        <f t="shared" si="3"/>
        <v>77.111999999999995</v>
      </c>
      <c r="N54" s="25">
        <f t="shared" si="4"/>
        <v>114.15100000000001</v>
      </c>
      <c r="O54" s="25">
        <f t="shared" si="5"/>
        <v>126.27200000000001</v>
      </c>
    </row>
  </sheetData>
  <mergeCells count="3">
    <mergeCell ref="A3:I3"/>
    <mergeCell ref="K3:O3"/>
    <mergeCell ref="R3:V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V54"/>
  <sheetViews>
    <sheetView topLeftCell="F1" workbookViewId="0">
      <selection activeCell="E10" sqref="E10"/>
    </sheetView>
  </sheetViews>
  <sheetFormatPr defaultColWidth="14.42578125" defaultRowHeight="15.75" customHeight="1" x14ac:dyDescent="0.2"/>
  <sheetData>
    <row r="3" spans="1:22" ht="12.75" x14ac:dyDescent="0.2">
      <c r="A3" s="28" t="s">
        <v>28</v>
      </c>
      <c r="B3" s="29"/>
      <c r="C3" s="29"/>
      <c r="D3" s="29"/>
      <c r="E3" s="29"/>
      <c r="F3" s="29"/>
      <c r="G3" s="29"/>
      <c r="H3" s="29"/>
      <c r="I3" s="30"/>
      <c r="K3" s="28" t="s">
        <v>29</v>
      </c>
      <c r="L3" s="29"/>
      <c r="M3" s="29"/>
      <c r="N3" s="29"/>
      <c r="O3" s="30"/>
      <c r="R3" s="28" t="s">
        <v>22</v>
      </c>
      <c r="S3" s="29"/>
      <c r="T3" s="29"/>
      <c r="U3" s="29"/>
      <c r="V3" s="30"/>
    </row>
    <row r="4" spans="1:22" thickBot="1" x14ac:dyDescent="0.3">
      <c r="A4" s="1" t="s">
        <v>1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23</v>
      </c>
      <c r="H4" s="13" t="s">
        <v>24</v>
      </c>
      <c r="I4" s="3" t="s">
        <v>7</v>
      </c>
      <c r="K4" s="2" t="s">
        <v>27</v>
      </c>
      <c r="L4" s="2" t="s">
        <v>17</v>
      </c>
      <c r="M4" s="2" t="s">
        <v>18</v>
      </c>
      <c r="N4" s="2" t="s">
        <v>19</v>
      </c>
      <c r="O4" s="2" t="s">
        <v>20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</row>
    <row r="5" spans="1:22" thickBot="1" x14ac:dyDescent="0.3">
      <c r="A5" s="4">
        <f>1</f>
        <v>1</v>
      </c>
      <c r="B5" s="36">
        <v>54.33</v>
      </c>
      <c r="C5" s="37">
        <v>17</v>
      </c>
      <c r="D5" s="37">
        <v>24.11</v>
      </c>
      <c r="E5" s="37">
        <v>48</v>
      </c>
      <c r="F5" s="38">
        <v>26</v>
      </c>
      <c r="G5" s="37">
        <v>41.67</v>
      </c>
      <c r="H5" s="38">
        <v>54.67</v>
      </c>
      <c r="I5" s="7">
        <f t="shared" ref="I5:I54" si="0">AVERAGE(B5:H5)</f>
        <v>37.96857142857143</v>
      </c>
      <c r="K5" s="6">
        <f t="shared" ref="K5:K54" si="1">QUARTILE(B5:H5,0)</f>
        <v>17</v>
      </c>
      <c r="L5" s="6">
        <f t="shared" ref="L5:L54" si="2">QUARTILE(B5:H5,1)</f>
        <v>25.055</v>
      </c>
      <c r="M5" s="6">
        <f t="shared" ref="M5:M54" si="3">QUARTILE(B5:H5,2)</f>
        <v>41.67</v>
      </c>
      <c r="N5" s="6">
        <f t="shared" ref="N5:N54" si="4">QUARTILE(B5:H5,3)</f>
        <v>51.164999999999999</v>
      </c>
      <c r="O5" s="6">
        <f t="shared" ref="O5:O54" si="5">QUARTILE(B5:H5,4)</f>
        <v>54.67</v>
      </c>
      <c r="Q5">
        <v>1</v>
      </c>
      <c r="R5" s="6">
        <v>41.67</v>
      </c>
      <c r="S5" s="6">
        <v>44.835000000000001</v>
      </c>
      <c r="T5" s="6">
        <v>48</v>
      </c>
      <c r="U5" s="6">
        <v>51.164999999999999</v>
      </c>
      <c r="V5" s="6">
        <v>54.33</v>
      </c>
    </row>
    <row r="6" spans="1:22" thickBot="1" x14ac:dyDescent="0.3">
      <c r="A6" s="4">
        <f t="shared" ref="A6:A54" si="6">A5+1</f>
        <v>2</v>
      </c>
      <c r="B6" s="39">
        <v>588</v>
      </c>
      <c r="C6" s="40">
        <v>34.67</v>
      </c>
      <c r="D6" s="40">
        <v>208.22</v>
      </c>
      <c r="E6" s="40">
        <v>83.67</v>
      </c>
      <c r="F6" s="41">
        <v>74.33</v>
      </c>
      <c r="G6" s="40">
        <v>93.67</v>
      </c>
      <c r="H6" s="41">
        <v>74.67</v>
      </c>
      <c r="I6" s="7">
        <f t="shared" si="0"/>
        <v>165.31857142857143</v>
      </c>
      <c r="K6" s="6">
        <f t="shared" si="1"/>
        <v>34.67</v>
      </c>
      <c r="L6" s="6">
        <f t="shared" si="2"/>
        <v>74.5</v>
      </c>
      <c r="M6" s="6">
        <f t="shared" si="3"/>
        <v>83.67</v>
      </c>
      <c r="N6" s="6">
        <f t="shared" si="4"/>
        <v>150.94499999999999</v>
      </c>
      <c r="O6" s="6">
        <f t="shared" si="5"/>
        <v>588</v>
      </c>
      <c r="Q6">
        <v>10</v>
      </c>
      <c r="R6" s="6">
        <v>387</v>
      </c>
      <c r="S6" s="6">
        <v>509.08249999999998</v>
      </c>
      <c r="T6" s="6">
        <v>631.16499999999996</v>
      </c>
      <c r="U6" s="6">
        <v>753.24750000000006</v>
      </c>
      <c r="V6" s="6">
        <v>875.33</v>
      </c>
    </row>
    <row r="7" spans="1:22" thickBot="1" x14ac:dyDescent="0.3">
      <c r="A7" s="4">
        <f t="shared" si="6"/>
        <v>3</v>
      </c>
      <c r="B7" s="39">
        <v>574</v>
      </c>
      <c r="C7" s="40">
        <v>81</v>
      </c>
      <c r="D7" s="40">
        <v>219.33</v>
      </c>
      <c r="E7" s="40">
        <v>101</v>
      </c>
      <c r="F7" s="41">
        <v>94</v>
      </c>
      <c r="G7" s="40">
        <v>115.33</v>
      </c>
      <c r="H7" s="41">
        <v>94</v>
      </c>
      <c r="I7" s="7">
        <f t="shared" si="0"/>
        <v>182.66571428571427</v>
      </c>
      <c r="K7" s="6">
        <f t="shared" si="1"/>
        <v>81</v>
      </c>
      <c r="L7" s="6">
        <f t="shared" si="2"/>
        <v>94</v>
      </c>
      <c r="M7" s="6">
        <f t="shared" si="3"/>
        <v>101</v>
      </c>
      <c r="N7" s="6">
        <f t="shared" si="4"/>
        <v>167.33</v>
      </c>
      <c r="O7" s="6">
        <f t="shared" si="5"/>
        <v>574</v>
      </c>
      <c r="Q7">
        <v>20</v>
      </c>
      <c r="R7" s="6">
        <v>811</v>
      </c>
      <c r="S7" s="6">
        <v>969.16750000000002</v>
      </c>
      <c r="T7" s="6">
        <v>1127.335</v>
      </c>
      <c r="U7" s="6">
        <v>1285.5025000000001</v>
      </c>
      <c r="V7" s="6">
        <v>1443.67</v>
      </c>
    </row>
    <row r="8" spans="1:22" thickBot="1" x14ac:dyDescent="0.3">
      <c r="A8" s="4">
        <f t="shared" si="6"/>
        <v>4</v>
      </c>
      <c r="B8" s="39">
        <v>642.66999999999996</v>
      </c>
      <c r="C8" s="40">
        <v>96.67</v>
      </c>
      <c r="D8" s="40">
        <v>247.78</v>
      </c>
      <c r="E8" s="40">
        <v>120.33</v>
      </c>
      <c r="F8" s="41">
        <v>120.33</v>
      </c>
      <c r="G8" s="40">
        <v>141</v>
      </c>
      <c r="H8" s="41">
        <v>110</v>
      </c>
      <c r="I8" s="7">
        <f t="shared" si="0"/>
        <v>211.25428571428569</v>
      </c>
      <c r="K8" s="6">
        <f t="shared" si="1"/>
        <v>96.67</v>
      </c>
      <c r="L8" s="6">
        <f t="shared" si="2"/>
        <v>115.16499999999999</v>
      </c>
      <c r="M8" s="6">
        <f t="shared" si="3"/>
        <v>120.33</v>
      </c>
      <c r="N8" s="6">
        <f t="shared" si="4"/>
        <v>194.39</v>
      </c>
      <c r="O8" s="6">
        <f t="shared" si="5"/>
        <v>642.66999999999996</v>
      </c>
      <c r="Q8">
        <v>30</v>
      </c>
      <c r="R8" s="6">
        <v>1520.67</v>
      </c>
      <c r="S8" s="6">
        <v>1618.085</v>
      </c>
      <c r="T8" s="6">
        <v>1715.5</v>
      </c>
      <c r="U8" s="6">
        <v>1812.915</v>
      </c>
      <c r="V8" s="6">
        <v>1910.33</v>
      </c>
    </row>
    <row r="9" spans="1:22" thickBot="1" x14ac:dyDescent="0.3">
      <c r="A9" s="4">
        <f t="shared" si="6"/>
        <v>5</v>
      </c>
      <c r="B9" s="39">
        <v>754.67</v>
      </c>
      <c r="C9" s="40">
        <v>117.33</v>
      </c>
      <c r="D9" s="40">
        <v>292.33</v>
      </c>
      <c r="E9" s="40">
        <v>141.33000000000001</v>
      </c>
      <c r="F9" s="41">
        <v>139</v>
      </c>
      <c r="G9" s="40">
        <v>175</v>
      </c>
      <c r="H9" s="41">
        <v>129</v>
      </c>
      <c r="I9" s="7">
        <f t="shared" si="0"/>
        <v>249.80857142857141</v>
      </c>
      <c r="K9" s="6">
        <f t="shared" si="1"/>
        <v>117.33</v>
      </c>
      <c r="L9" s="6">
        <f t="shared" si="2"/>
        <v>134</v>
      </c>
      <c r="M9" s="6">
        <f t="shared" si="3"/>
        <v>141.33000000000001</v>
      </c>
      <c r="N9" s="6">
        <f t="shared" si="4"/>
        <v>233.66499999999999</v>
      </c>
      <c r="O9" s="6">
        <f t="shared" si="5"/>
        <v>754.67</v>
      </c>
      <c r="Q9">
        <v>40</v>
      </c>
      <c r="R9" s="6">
        <v>2273</v>
      </c>
      <c r="S9" s="6">
        <v>2404.1675</v>
      </c>
      <c r="T9" s="6">
        <v>2535.335</v>
      </c>
      <c r="U9" s="6">
        <v>2666.5025000000001</v>
      </c>
      <c r="V9" s="6">
        <v>2797.67</v>
      </c>
    </row>
    <row r="10" spans="1:22" thickBot="1" x14ac:dyDescent="0.3">
      <c r="A10" s="4">
        <f t="shared" si="6"/>
        <v>6</v>
      </c>
      <c r="B10" s="39">
        <v>727</v>
      </c>
      <c r="C10" s="40">
        <v>165</v>
      </c>
      <c r="D10" s="40">
        <v>299.33</v>
      </c>
      <c r="E10" s="40">
        <v>167.67</v>
      </c>
      <c r="F10" s="41">
        <v>161.33000000000001</v>
      </c>
      <c r="G10" s="40">
        <v>191.33</v>
      </c>
      <c r="H10" s="41">
        <v>171</v>
      </c>
      <c r="I10" s="7">
        <f t="shared" si="0"/>
        <v>268.95142857142855</v>
      </c>
      <c r="K10" s="6">
        <f t="shared" si="1"/>
        <v>161.33000000000001</v>
      </c>
      <c r="L10" s="6">
        <f t="shared" si="2"/>
        <v>166.33499999999998</v>
      </c>
      <c r="M10" s="6">
        <f t="shared" si="3"/>
        <v>171</v>
      </c>
      <c r="N10" s="6">
        <f t="shared" si="4"/>
        <v>245.32999999999998</v>
      </c>
      <c r="O10" s="6">
        <f t="shared" si="5"/>
        <v>727</v>
      </c>
      <c r="Q10">
        <v>50</v>
      </c>
      <c r="R10" s="34">
        <v>3164.33</v>
      </c>
      <c r="S10" s="34">
        <v>3284.665</v>
      </c>
      <c r="T10" s="34">
        <v>3405</v>
      </c>
      <c r="U10" s="34">
        <v>3525.335</v>
      </c>
      <c r="V10" s="34">
        <v>3645.67</v>
      </c>
    </row>
    <row r="11" spans="1:22" thickBot="1" x14ac:dyDescent="0.3">
      <c r="A11" s="4">
        <f t="shared" si="6"/>
        <v>7</v>
      </c>
      <c r="B11" s="39">
        <v>755.67</v>
      </c>
      <c r="C11" s="40">
        <v>202</v>
      </c>
      <c r="D11" s="40">
        <v>321.56</v>
      </c>
      <c r="E11" s="40">
        <v>213.33</v>
      </c>
      <c r="F11" s="41">
        <v>236</v>
      </c>
      <c r="G11" s="40">
        <v>250.33</v>
      </c>
      <c r="H11" s="41">
        <v>195</v>
      </c>
      <c r="I11" s="7">
        <f t="shared" si="0"/>
        <v>310.55571428571426</v>
      </c>
      <c r="K11" s="6">
        <f t="shared" si="1"/>
        <v>195</v>
      </c>
      <c r="L11" s="6">
        <f t="shared" si="2"/>
        <v>207.66500000000002</v>
      </c>
      <c r="M11" s="6">
        <f t="shared" si="3"/>
        <v>236</v>
      </c>
      <c r="N11" s="6">
        <f t="shared" si="4"/>
        <v>285.94499999999999</v>
      </c>
      <c r="O11" s="6">
        <f t="shared" si="5"/>
        <v>755.67</v>
      </c>
    </row>
    <row r="12" spans="1:22" thickBot="1" x14ac:dyDescent="0.3">
      <c r="A12" s="4">
        <f t="shared" si="6"/>
        <v>8</v>
      </c>
      <c r="B12" s="39">
        <v>846.33</v>
      </c>
      <c r="C12" s="40">
        <v>253.67</v>
      </c>
      <c r="D12" s="40">
        <v>369.33</v>
      </c>
      <c r="E12" s="40">
        <v>288.67</v>
      </c>
      <c r="F12" s="41">
        <v>269.33</v>
      </c>
      <c r="G12" s="40">
        <v>290</v>
      </c>
      <c r="H12" s="41">
        <v>217.67</v>
      </c>
      <c r="I12" s="7">
        <f t="shared" si="0"/>
        <v>362.14285714285717</v>
      </c>
      <c r="K12" s="6">
        <f t="shared" si="1"/>
        <v>217.67</v>
      </c>
      <c r="L12" s="6">
        <f t="shared" si="2"/>
        <v>261.5</v>
      </c>
      <c r="M12" s="6">
        <f t="shared" si="3"/>
        <v>288.67</v>
      </c>
      <c r="N12" s="6">
        <f t="shared" si="4"/>
        <v>329.66499999999996</v>
      </c>
      <c r="O12" s="6">
        <f t="shared" si="5"/>
        <v>846.33</v>
      </c>
    </row>
    <row r="13" spans="1:22" thickBot="1" x14ac:dyDescent="0.3">
      <c r="A13" s="4">
        <f t="shared" si="6"/>
        <v>9</v>
      </c>
      <c r="B13" s="39">
        <v>823.67</v>
      </c>
      <c r="C13" s="40">
        <v>294.67</v>
      </c>
      <c r="D13" s="40">
        <v>375.78</v>
      </c>
      <c r="E13" s="40">
        <v>316.33</v>
      </c>
      <c r="F13" s="41">
        <v>314</v>
      </c>
      <c r="G13" s="40">
        <v>334.67</v>
      </c>
      <c r="H13" s="41">
        <v>276.33</v>
      </c>
      <c r="I13" s="7">
        <f t="shared" si="0"/>
        <v>390.77857142857141</v>
      </c>
      <c r="K13" s="6">
        <f t="shared" si="1"/>
        <v>276.33</v>
      </c>
      <c r="L13" s="6">
        <f t="shared" si="2"/>
        <v>304.33500000000004</v>
      </c>
      <c r="M13" s="6">
        <f t="shared" si="3"/>
        <v>316.33</v>
      </c>
      <c r="N13" s="6">
        <f t="shared" si="4"/>
        <v>355.22500000000002</v>
      </c>
      <c r="O13" s="6">
        <f t="shared" si="5"/>
        <v>823.67</v>
      </c>
    </row>
    <row r="14" spans="1:22" thickBot="1" x14ac:dyDescent="0.3">
      <c r="A14" s="4">
        <f t="shared" si="6"/>
        <v>10</v>
      </c>
      <c r="B14" s="39">
        <v>875.33</v>
      </c>
      <c r="C14" s="40">
        <v>391</v>
      </c>
      <c r="D14" s="40">
        <v>425.44</v>
      </c>
      <c r="E14" s="40">
        <v>354.67</v>
      </c>
      <c r="F14" s="41">
        <v>345.33</v>
      </c>
      <c r="G14" s="40">
        <v>387</v>
      </c>
      <c r="H14" s="41">
        <v>293.33</v>
      </c>
      <c r="I14" s="7">
        <f t="shared" si="0"/>
        <v>438.87142857142857</v>
      </c>
      <c r="K14" s="6">
        <f t="shared" si="1"/>
        <v>293.33</v>
      </c>
      <c r="L14" s="6">
        <f t="shared" si="2"/>
        <v>350</v>
      </c>
      <c r="M14" s="6">
        <f t="shared" si="3"/>
        <v>387</v>
      </c>
      <c r="N14" s="6">
        <f t="shared" si="4"/>
        <v>408.22</v>
      </c>
      <c r="O14" s="6">
        <f t="shared" si="5"/>
        <v>875.33</v>
      </c>
    </row>
    <row r="15" spans="1:22" thickBot="1" x14ac:dyDescent="0.3">
      <c r="A15" s="4">
        <f t="shared" si="6"/>
        <v>11</v>
      </c>
      <c r="B15" s="39">
        <v>901.33</v>
      </c>
      <c r="C15" s="40">
        <v>438</v>
      </c>
      <c r="D15" s="40">
        <v>450.11</v>
      </c>
      <c r="E15" s="40">
        <v>424</v>
      </c>
      <c r="F15" s="41">
        <v>375.67</v>
      </c>
      <c r="G15" s="40">
        <v>440</v>
      </c>
      <c r="H15" s="41">
        <v>401</v>
      </c>
      <c r="I15" s="7">
        <f t="shared" si="0"/>
        <v>490.0157142857143</v>
      </c>
      <c r="K15" s="6">
        <f t="shared" si="1"/>
        <v>375.67</v>
      </c>
      <c r="L15" s="6">
        <f t="shared" si="2"/>
        <v>412.5</v>
      </c>
      <c r="M15" s="6">
        <f t="shared" si="3"/>
        <v>438</v>
      </c>
      <c r="N15" s="6">
        <f t="shared" si="4"/>
        <v>445.05500000000001</v>
      </c>
      <c r="O15" s="6">
        <f t="shared" si="5"/>
        <v>901.33</v>
      </c>
    </row>
    <row r="16" spans="1:22" thickBot="1" x14ac:dyDescent="0.3">
      <c r="A16" s="4">
        <f t="shared" si="6"/>
        <v>12</v>
      </c>
      <c r="B16" s="39">
        <v>978.33</v>
      </c>
      <c r="C16" s="40">
        <v>541.33000000000004</v>
      </c>
      <c r="D16" s="40">
        <v>510.55</v>
      </c>
      <c r="E16" s="40">
        <v>464.33</v>
      </c>
      <c r="F16" s="41">
        <v>443.33</v>
      </c>
      <c r="G16" s="40">
        <v>461.67</v>
      </c>
      <c r="H16" s="41">
        <v>421.33</v>
      </c>
      <c r="I16" s="7">
        <f t="shared" si="0"/>
        <v>545.83857142857141</v>
      </c>
      <c r="K16" s="6">
        <f t="shared" si="1"/>
        <v>421.33</v>
      </c>
      <c r="L16" s="6">
        <f t="shared" si="2"/>
        <v>452.5</v>
      </c>
      <c r="M16" s="6">
        <f t="shared" si="3"/>
        <v>464.33</v>
      </c>
      <c r="N16" s="6">
        <f t="shared" si="4"/>
        <v>525.94000000000005</v>
      </c>
      <c r="O16" s="6">
        <f t="shared" si="5"/>
        <v>978.33</v>
      </c>
    </row>
    <row r="17" spans="1:15" thickBot="1" x14ac:dyDescent="0.3">
      <c r="A17" s="4">
        <f t="shared" si="6"/>
        <v>13</v>
      </c>
      <c r="B17" s="42">
        <v>1033.67</v>
      </c>
      <c r="C17" s="40">
        <v>597</v>
      </c>
      <c r="D17" s="40">
        <v>547.89</v>
      </c>
      <c r="E17" s="40">
        <v>523.33000000000004</v>
      </c>
      <c r="F17" s="41">
        <v>514</v>
      </c>
      <c r="G17" s="40">
        <v>495</v>
      </c>
      <c r="H17" s="41">
        <v>488.67</v>
      </c>
      <c r="I17" s="7">
        <f t="shared" si="0"/>
        <v>599.93714285714282</v>
      </c>
      <c r="K17" s="6">
        <f t="shared" si="1"/>
        <v>488.67</v>
      </c>
      <c r="L17" s="6">
        <f t="shared" si="2"/>
        <v>504.5</v>
      </c>
      <c r="M17" s="6">
        <f t="shared" si="3"/>
        <v>523.33000000000004</v>
      </c>
      <c r="N17" s="6">
        <f t="shared" si="4"/>
        <v>572.44499999999994</v>
      </c>
      <c r="O17" s="6">
        <f t="shared" si="5"/>
        <v>1033.67</v>
      </c>
    </row>
    <row r="18" spans="1:15" thickBot="1" x14ac:dyDescent="0.3">
      <c r="A18" s="4">
        <f t="shared" si="6"/>
        <v>14</v>
      </c>
      <c r="B18" s="39">
        <v>982.33</v>
      </c>
      <c r="C18" s="40">
        <v>629</v>
      </c>
      <c r="D18" s="40">
        <v>541.78</v>
      </c>
      <c r="E18" s="40">
        <v>562</v>
      </c>
      <c r="F18" s="41">
        <v>542.33000000000004</v>
      </c>
      <c r="G18" s="40">
        <v>528</v>
      </c>
      <c r="H18" s="41">
        <v>561</v>
      </c>
      <c r="I18" s="7">
        <f t="shared" si="0"/>
        <v>620.91999999999996</v>
      </c>
      <c r="K18" s="6">
        <f t="shared" si="1"/>
        <v>528</v>
      </c>
      <c r="L18" s="6">
        <f t="shared" si="2"/>
        <v>542.05500000000006</v>
      </c>
      <c r="M18" s="6">
        <f t="shared" si="3"/>
        <v>561</v>
      </c>
      <c r="N18" s="6">
        <f t="shared" si="4"/>
        <v>595.5</v>
      </c>
      <c r="O18" s="6">
        <f t="shared" si="5"/>
        <v>982.33</v>
      </c>
    </row>
    <row r="19" spans="1:15" thickBot="1" x14ac:dyDescent="0.3">
      <c r="A19" s="4">
        <f t="shared" si="6"/>
        <v>15</v>
      </c>
      <c r="B19" s="42">
        <v>1210</v>
      </c>
      <c r="C19" s="40">
        <v>679.33</v>
      </c>
      <c r="D19" s="40">
        <v>634.78</v>
      </c>
      <c r="E19" s="40">
        <v>605.33000000000004</v>
      </c>
      <c r="F19" s="41">
        <v>629.66999999999996</v>
      </c>
      <c r="G19" s="40">
        <v>576.33000000000004</v>
      </c>
      <c r="H19" s="41">
        <v>614</v>
      </c>
      <c r="I19" s="7">
        <f t="shared" si="0"/>
        <v>707.06285714285707</v>
      </c>
      <c r="K19" s="6">
        <f t="shared" si="1"/>
        <v>576.33000000000004</v>
      </c>
      <c r="L19" s="6">
        <f t="shared" si="2"/>
        <v>609.66499999999996</v>
      </c>
      <c r="M19" s="6">
        <f t="shared" si="3"/>
        <v>629.66999999999996</v>
      </c>
      <c r="N19" s="6">
        <f t="shared" si="4"/>
        <v>657.05500000000006</v>
      </c>
      <c r="O19" s="6">
        <f t="shared" si="5"/>
        <v>1210</v>
      </c>
    </row>
    <row r="20" spans="1:15" thickBot="1" x14ac:dyDescent="0.3">
      <c r="A20" s="4">
        <f t="shared" si="6"/>
        <v>16</v>
      </c>
      <c r="B20" s="42">
        <v>1130</v>
      </c>
      <c r="C20" s="40">
        <v>751</v>
      </c>
      <c r="D20" s="40">
        <v>632.33000000000004</v>
      </c>
      <c r="E20" s="40">
        <v>626.33000000000004</v>
      </c>
      <c r="F20" s="41">
        <v>653.33000000000004</v>
      </c>
      <c r="G20" s="40">
        <v>607.33000000000004</v>
      </c>
      <c r="H20" s="41">
        <v>727.67</v>
      </c>
      <c r="I20" s="7">
        <f t="shared" si="0"/>
        <v>732.56999999999994</v>
      </c>
      <c r="K20" s="6">
        <f t="shared" si="1"/>
        <v>607.33000000000004</v>
      </c>
      <c r="L20" s="6">
        <f t="shared" si="2"/>
        <v>629.33000000000004</v>
      </c>
      <c r="M20" s="6">
        <f t="shared" si="3"/>
        <v>653.33000000000004</v>
      </c>
      <c r="N20" s="6">
        <f t="shared" si="4"/>
        <v>739.33500000000004</v>
      </c>
      <c r="O20" s="6">
        <f t="shared" si="5"/>
        <v>1130</v>
      </c>
    </row>
    <row r="21" spans="1:15" thickBot="1" x14ac:dyDescent="0.3">
      <c r="A21" s="4">
        <f t="shared" si="6"/>
        <v>17</v>
      </c>
      <c r="B21" s="42">
        <v>1261.33</v>
      </c>
      <c r="C21" s="40">
        <v>782.33</v>
      </c>
      <c r="D21" s="40">
        <v>686.89</v>
      </c>
      <c r="E21" s="40">
        <v>670.67</v>
      </c>
      <c r="F21" s="41">
        <v>711.67</v>
      </c>
      <c r="G21" s="40">
        <v>642.66999999999996</v>
      </c>
      <c r="H21" s="41">
        <v>784</v>
      </c>
      <c r="I21" s="7">
        <f t="shared" si="0"/>
        <v>791.36571428571426</v>
      </c>
      <c r="K21" s="6">
        <f t="shared" si="1"/>
        <v>642.66999999999996</v>
      </c>
      <c r="L21" s="6">
        <f t="shared" si="2"/>
        <v>678.78</v>
      </c>
      <c r="M21" s="6">
        <f t="shared" si="3"/>
        <v>711.67</v>
      </c>
      <c r="N21" s="6">
        <f t="shared" si="4"/>
        <v>783.16499999999996</v>
      </c>
      <c r="O21" s="6">
        <f t="shared" si="5"/>
        <v>1261.33</v>
      </c>
    </row>
    <row r="22" spans="1:15" thickBot="1" x14ac:dyDescent="0.3">
      <c r="A22" s="4">
        <f t="shared" si="6"/>
        <v>18</v>
      </c>
      <c r="B22" s="42">
        <v>1374.33</v>
      </c>
      <c r="C22" s="40">
        <v>828.67</v>
      </c>
      <c r="D22" s="40">
        <v>740.33</v>
      </c>
      <c r="E22" s="40">
        <v>760</v>
      </c>
      <c r="F22" s="41">
        <v>778.33</v>
      </c>
      <c r="G22" s="40">
        <v>676.33</v>
      </c>
      <c r="H22" s="41">
        <v>852</v>
      </c>
      <c r="I22" s="7">
        <f t="shared" si="0"/>
        <v>858.56999999999994</v>
      </c>
      <c r="K22" s="6">
        <f t="shared" si="1"/>
        <v>676.33</v>
      </c>
      <c r="L22" s="6">
        <f t="shared" si="2"/>
        <v>750.16499999999996</v>
      </c>
      <c r="M22" s="6">
        <f t="shared" si="3"/>
        <v>778.33</v>
      </c>
      <c r="N22" s="6">
        <f t="shared" si="4"/>
        <v>840.33500000000004</v>
      </c>
      <c r="O22" s="6">
        <f t="shared" si="5"/>
        <v>1374.33</v>
      </c>
    </row>
    <row r="23" spans="1:15" thickBot="1" x14ac:dyDescent="0.3">
      <c r="A23" s="4">
        <f t="shared" si="6"/>
        <v>19</v>
      </c>
      <c r="B23" s="42">
        <v>1395</v>
      </c>
      <c r="C23" s="40">
        <v>872</v>
      </c>
      <c r="D23" s="40">
        <v>762</v>
      </c>
      <c r="E23" s="40">
        <v>788.33</v>
      </c>
      <c r="F23" s="41">
        <v>838</v>
      </c>
      <c r="G23" s="40">
        <v>758.67</v>
      </c>
      <c r="H23" s="41">
        <v>901</v>
      </c>
      <c r="I23" s="7">
        <f t="shared" si="0"/>
        <v>902.14285714285711</v>
      </c>
      <c r="K23" s="6">
        <f t="shared" si="1"/>
        <v>758.67</v>
      </c>
      <c r="L23" s="6">
        <f t="shared" si="2"/>
        <v>775.16499999999996</v>
      </c>
      <c r="M23" s="6">
        <f t="shared" si="3"/>
        <v>838</v>
      </c>
      <c r="N23" s="6">
        <f t="shared" si="4"/>
        <v>886.5</v>
      </c>
      <c r="O23" s="6">
        <f t="shared" si="5"/>
        <v>1395</v>
      </c>
    </row>
    <row r="24" spans="1:15" thickBot="1" x14ac:dyDescent="0.3">
      <c r="A24" s="4">
        <f t="shared" si="6"/>
        <v>20</v>
      </c>
      <c r="B24" s="42">
        <v>1443.67</v>
      </c>
      <c r="C24" s="40">
        <v>943</v>
      </c>
      <c r="D24" s="40">
        <v>802.22</v>
      </c>
      <c r="E24" s="40">
        <v>868</v>
      </c>
      <c r="F24" s="41">
        <v>990.67</v>
      </c>
      <c r="G24" s="40">
        <v>811</v>
      </c>
      <c r="H24" s="41">
        <v>936.67</v>
      </c>
      <c r="I24" s="7">
        <f t="shared" si="0"/>
        <v>970.74714285714288</v>
      </c>
      <c r="K24" s="6">
        <f t="shared" si="1"/>
        <v>802.22</v>
      </c>
      <c r="L24" s="6">
        <f t="shared" si="2"/>
        <v>839.5</v>
      </c>
      <c r="M24" s="6">
        <f t="shared" si="3"/>
        <v>936.67</v>
      </c>
      <c r="N24" s="6">
        <f t="shared" si="4"/>
        <v>966.83500000000004</v>
      </c>
      <c r="O24" s="6">
        <f t="shared" si="5"/>
        <v>1443.67</v>
      </c>
    </row>
    <row r="25" spans="1:15" thickBot="1" x14ac:dyDescent="0.3">
      <c r="A25" s="4">
        <f t="shared" si="6"/>
        <v>21</v>
      </c>
      <c r="B25" s="42">
        <v>1533</v>
      </c>
      <c r="C25" s="43">
        <v>1010.33</v>
      </c>
      <c r="D25" s="40">
        <v>854.78</v>
      </c>
      <c r="E25" s="40">
        <v>952.33</v>
      </c>
      <c r="F25" s="41">
        <v>983.33</v>
      </c>
      <c r="G25" s="40">
        <v>853.33</v>
      </c>
      <c r="H25" s="41">
        <v>981.67</v>
      </c>
      <c r="I25" s="7">
        <f t="shared" si="0"/>
        <v>1024.1099999999999</v>
      </c>
      <c r="K25" s="6">
        <f t="shared" si="1"/>
        <v>853.33</v>
      </c>
      <c r="L25" s="6">
        <f t="shared" si="2"/>
        <v>903.55500000000006</v>
      </c>
      <c r="M25" s="6">
        <f t="shared" si="3"/>
        <v>981.67</v>
      </c>
      <c r="N25" s="6">
        <f t="shared" si="4"/>
        <v>996.83</v>
      </c>
      <c r="O25" s="6">
        <f t="shared" si="5"/>
        <v>1533</v>
      </c>
    </row>
    <row r="26" spans="1:15" thickBot="1" x14ac:dyDescent="0.3">
      <c r="A26" s="4">
        <f t="shared" si="6"/>
        <v>22</v>
      </c>
      <c r="B26" s="42">
        <v>1481.33</v>
      </c>
      <c r="C26" s="43">
        <v>1043</v>
      </c>
      <c r="D26" s="40">
        <v>848.78</v>
      </c>
      <c r="E26" s="43">
        <v>1071.67</v>
      </c>
      <c r="F26" s="44">
        <v>1022.33</v>
      </c>
      <c r="G26" s="43">
        <v>1003.67</v>
      </c>
      <c r="H26" s="44">
        <v>1022</v>
      </c>
      <c r="I26" s="7">
        <f t="shared" si="0"/>
        <v>1070.3971428571429</v>
      </c>
      <c r="K26" s="6">
        <f t="shared" si="1"/>
        <v>848.78</v>
      </c>
      <c r="L26" s="6">
        <f t="shared" si="2"/>
        <v>1012.835</v>
      </c>
      <c r="M26" s="6">
        <f t="shared" si="3"/>
        <v>1022.33</v>
      </c>
      <c r="N26" s="6">
        <f t="shared" si="4"/>
        <v>1057.335</v>
      </c>
      <c r="O26" s="6">
        <f t="shared" si="5"/>
        <v>1481.33</v>
      </c>
    </row>
    <row r="27" spans="1:15" thickBot="1" x14ac:dyDescent="0.3">
      <c r="A27" s="4">
        <f t="shared" si="6"/>
        <v>23</v>
      </c>
      <c r="B27" s="42">
        <v>1555.67</v>
      </c>
      <c r="C27" s="43">
        <v>1096.67</v>
      </c>
      <c r="D27" s="40">
        <v>891.78</v>
      </c>
      <c r="E27" s="43">
        <v>1152</v>
      </c>
      <c r="F27" s="44">
        <v>1079.67</v>
      </c>
      <c r="G27" s="43">
        <v>1072.33</v>
      </c>
      <c r="H27" s="44">
        <v>1070.67</v>
      </c>
      <c r="I27" s="7">
        <f t="shared" si="0"/>
        <v>1131.2557142857142</v>
      </c>
      <c r="K27" s="6">
        <f t="shared" si="1"/>
        <v>891.78</v>
      </c>
      <c r="L27" s="6">
        <f t="shared" si="2"/>
        <v>1071.5</v>
      </c>
      <c r="M27" s="6">
        <f t="shared" si="3"/>
        <v>1079.67</v>
      </c>
      <c r="N27" s="6">
        <f t="shared" si="4"/>
        <v>1124.335</v>
      </c>
      <c r="O27" s="6">
        <f t="shared" si="5"/>
        <v>1555.67</v>
      </c>
    </row>
    <row r="28" spans="1:15" thickBot="1" x14ac:dyDescent="0.3">
      <c r="A28" s="4">
        <f t="shared" si="6"/>
        <v>24</v>
      </c>
      <c r="B28" s="42">
        <v>1712</v>
      </c>
      <c r="C28" s="43">
        <v>1141.67</v>
      </c>
      <c r="D28" s="40">
        <v>959.22</v>
      </c>
      <c r="E28" s="43">
        <v>1213.67</v>
      </c>
      <c r="F28" s="44">
        <v>1184.67</v>
      </c>
      <c r="G28" s="43">
        <v>1151.33</v>
      </c>
      <c r="H28" s="44">
        <v>1123</v>
      </c>
      <c r="I28" s="7">
        <f t="shared" si="0"/>
        <v>1212.2228571428573</v>
      </c>
      <c r="K28" s="6">
        <f t="shared" si="1"/>
        <v>959.22</v>
      </c>
      <c r="L28" s="6">
        <f t="shared" si="2"/>
        <v>1132.335</v>
      </c>
      <c r="M28" s="6">
        <f t="shared" si="3"/>
        <v>1151.33</v>
      </c>
      <c r="N28" s="6">
        <f t="shared" si="4"/>
        <v>1199.17</v>
      </c>
      <c r="O28" s="6">
        <f t="shared" si="5"/>
        <v>1712</v>
      </c>
    </row>
    <row r="29" spans="1:15" thickBot="1" x14ac:dyDescent="0.3">
      <c r="A29" s="4">
        <f t="shared" si="6"/>
        <v>25</v>
      </c>
      <c r="B29" s="42">
        <v>1766.33</v>
      </c>
      <c r="C29" s="43">
        <v>1246.67</v>
      </c>
      <c r="D29" s="43">
        <v>1012.67</v>
      </c>
      <c r="E29" s="43">
        <v>1293.33</v>
      </c>
      <c r="F29" s="44">
        <v>1228.67</v>
      </c>
      <c r="G29" s="43">
        <v>1231.33</v>
      </c>
      <c r="H29" s="44">
        <v>1187.33</v>
      </c>
      <c r="I29" s="7">
        <f t="shared" si="0"/>
        <v>1280.9042857142856</v>
      </c>
      <c r="K29" s="6">
        <f t="shared" si="1"/>
        <v>1012.67</v>
      </c>
      <c r="L29" s="6">
        <f t="shared" si="2"/>
        <v>1208</v>
      </c>
      <c r="M29" s="6">
        <f t="shared" si="3"/>
        <v>1231.33</v>
      </c>
      <c r="N29" s="6">
        <f t="shared" si="4"/>
        <v>1270</v>
      </c>
      <c r="O29" s="6">
        <f t="shared" si="5"/>
        <v>1766.33</v>
      </c>
    </row>
    <row r="30" spans="1:15" thickBot="1" x14ac:dyDescent="0.3">
      <c r="A30" s="4">
        <f t="shared" si="6"/>
        <v>26</v>
      </c>
      <c r="B30" s="42">
        <v>1813.33</v>
      </c>
      <c r="C30" s="43">
        <v>1327</v>
      </c>
      <c r="D30" s="43">
        <v>1055.44</v>
      </c>
      <c r="E30" s="43">
        <v>1363.67</v>
      </c>
      <c r="F30" s="44">
        <v>1302.67</v>
      </c>
      <c r="G30" s="43">
        <v>1272.33</v>
      </c>
      <c r="H30" s="44">
        <v>1241</v>
      </c>
      <c r="I30" s="7">
        <f t="shared" si="0"/>
        <v>1339.3485714285714</v>
      </c>
      <c r="K30" s="6">
        <f t="shared" si="1"/>
        <v>1055.44</v>
      </c>
      <c r="L30" s="6">
        <f t="shared" si="2"/>
        <v>1256.665</v>
      </c>
      <c r="M30" s="6">
        <f t="shared" si="3"/>
        <v>1302.67</v>
      </c>
      <c r="N30" s="6">
        <f t="shared" si="4"/>
        <v>1345.335</v>
      </c>
      <c r="O30" s="6">
        <f t="shared" si="5"/>
        <v>1813.33</v>
      </c>
    </row>
    <row r="31" spans="1:15" thickBot="1" x14ac:dyDescent="0.3">
      <c r="A31" s="4">
        <f t="shared" si="6"/>
        <v>27</v>
      </c>
      <c r="B31" s="42">
        <v>1794</v>
      </c>
      <c r="C31" s="43">
        <v>1377.67</v>
      </c>
      <c r="D31" s="43">
        <v>1066.22</v>
      </c>
      <c r="E31" s="43">
        <v>1477</v>
      </c>
      <c r="F31" s="44">
        <v>1341.33</v>
      </c>
      <c r="G31" s="43">
        <v>1325.33</v>
      </c>
      <c r="H31" s="44">
        <v>1310.33</v>
      </c>
      <c r="I31" s="7">
        <f t="shared" si="0"/>
        <v>1384.5542857142857</v>
      </c>
      <c r="K31" s="6">
        <f t="shared" si="1"/>
        <v>1066.22</v>
      </c>
      <c r="L31" s="6">
        <f t="shared" si="2"/>
        <v>1317.83</v>
      </c>
      <c r="M31" s="6">
        <f t="shared" si="3"/>
        <v>1341.33</v>
      </c>
      <c r="N31" s="6">
        <f t="shared" si="4"/>
        <v>1427.335</v>
      </c>
      <c r="O31" s="6">
        <f t="shared" si="5"/>
        <v>1794</v>
      </c>
    </row>
    <row r="32" spans="1:15" thickBot="1" x14ac:dyDescent="0.3">
      <c r="A32" s="4">
        <f t="shared" si="6"/>
        <v>28</v>
      </c>
      <c r="B32" s="42">
        <v>1953.33</v>
      </c>
      <c r="C32" s="43">
        <v>1506.33</v>
      </c>
      <c r="D32" s="43">
        <v>1162.55</v>
      </c>
      <c r="E32" s="43">
        <v>1595.67</v>
      </c>
      <c r="F32" s="44">
        <v>1392.33</v>
      </c>
      <c r="G32" s="43">
        <v>1367</v>
      </c>
      <c r="H32" s="44">
        <v>1377.33</v>
      </c>
      <c r="I32" s="7">
        <f t="shared" si="0"/>
        <v>1479.2199999999998</v>
      </c>
      <c r="K32" s="6">
        <f t="shared" si="1"/>
        <v>1162.55</v>
      </c>
      <c r="L32" s="6">
        <f t="shared" si="2"/>
        <v>1372.165</v>
      </c>
      <c r="M32" s="6">
        <f t="shared" si="3"/>
        <v>1392.33</v>
      </c>
      <c r="N32" s="6">
        <f t="shared" si="4"/>
        <v>1551</v>
      </c>
      <c r="O32" s="6">
        <f t="shared" si="5"/>
        <v>1953.33</v>
      </c>
    </row>
    <row r="33" spans="1:15" thickBot="1" x14ac:dyDescent="0.3">
      <c r="A33" s="4">
        <f t="shared" si="6"/>
        <v>29</v>
      </c>
      <c r="B33" s="42">
        <v>1863</v>
      </c>
      <c r="C33" s="43">
        <v>1562</v>
      </c>
      <c r="D33" s="43">
        <v>1151.33</v>
      </c>
      <c r="E33" s="43">
        <v>1685</v>
      </c>
      <c r="F33" s="44">
        <v>1437</v>
      </c>
      <c r="G33" s="43">
        <v>1429.67</v>
      </c>
      <c r="H33" s="44">
        <v>1451.33</v>
      </c>
      <c r="I33" s="7">
        <f t="shared" si="0"/>
        <v>1511.3328571428572</v>
      </c>
      <c r="K33" s="6">
        <f t="shared" si="1"/>
        <v>1151.33</v>
      </c>
      <c r="L33" s="6">
        <f t="shared" si="2"/>
        <v>1433.335</v>
      </c>
      <c r="M33" s="6">
        <f t="shared" si="3"/>
        <v>1451.33</v>
      </c>
      <c r="N33" s="6">
        <f t="shared" si="4"/>
        <v>1623.5</v>
      </c>
      <c r="O33" s="6">
        <f t="shared" si="5"/>
        <v>1863</v>
      </c>
    </row>
    <row r="34" spans="1:15" thickBot="1" x14ac:dyDescent="0.3">
      <c r="A34" s="4">
        <f t="shared" si="6"/>
        <v>30</v>
      </c>
      <c r="B34" s="42">
        <v>1910.33</v>
      </c>
      <c r="C34" s="43">
        <v>1613.67</v>
      </c>
      <c r="D34" s="43">
        <v>1184.67</v>
      </c>
      <c r="E34" s="43">
        <v>1767.67</v>
      </c>
      <c r="F34" s="44">
        <v>1491</v>
      </c>
      <c r="G34" s="43">
        <v>1520.67</v>
      </c>
      <c r="H34" s="44">
        <v>1519</v>
      </c>
      <c r="I34" s="7">
        <f t="shared" si="0"/>
        <v>1572.43</v>
      </c>
      <c r="K34" s="6">
        <f t="shared" si="1"/>
        <v>1184.67</v>
      </c>
      <c r="L34" s="6">
        <f t="shared" si="2"/>
        <v>1505</v>
      </c>
      <c r="M34" s="6">
        <f t="shared" si="3"/>
        <v>1520.67</v>
      </c>
      <c r="N34" s="6">
        <f t="shared" si="4"/>
        <v>1690.67</v>
      </c>
      <c r="O34" s="6">
        <f t="shared" si="5"/>
        <v>1910.33</v>
      </c>
    </row>
    <row r="35" spans="1:15" thickBot="1" x14ac:dyDescent="0.3">
      <c r="A35" s="4">
        <f t="shared" si="6"/>
        <v>31</v>
      </c>
      <c r="B35" s="42">
        <v>2016.33</v>
      </c>
      <c r="C35" s="43">
        <v>1685.67</v>
      </c>
      <c r="D35" s="43">
        <v>1244.33</v>
      </c>
      <c r="E35" s="43">
        <v>1911.33</v>
      </c>
      <c r="F35" s="44">
        <v>1551.33</v>
      </c>
      <c r="G35" s="43">
        <v>1557.33</v>
      </c>
      <c r="H35" s="44">
        <v>1615.67</v>
      </c>
      <c r="I35" s="7">
        <f t="shared" si="0"/>
        <v>1654.57</v>
      </c>
      <c r="K35" s="6">
        <f t="shared" si="1"/>
        <v>1244.33</v>
      </c>
      <c r="L35" s="6">
        <f t="shared" si="2"/>
        <v>1554.33</v>
      </c>
      <c r="M35" s="6">
        <f t="shared" si="3"/>
        <v>1615.67</v>
      </c>
      <c r="N35" s="6">
        <f t="shared" si="4"/>
        <v>1798.5</v>
      </c>
      <c r="O35" s="6">
        <f t="shared" si="5"/>
        <v>2016.33</v>
      </c>
    </row>
    <row r="36" spans="1:15" thickBot="1" x14ac:dyDescent="0.3">
      <c r="A36" s="4">
        <f t="shared" si="6"/>
        <v>32</v>
      </c>
      <c r="B36" s="42">
        <v>2096</v>
      </c>
      <c r="C36" s="43">
        <v>1748.67</v>
      </c>
      <c r="D36" s="43">
        <v>1292.22</v>
      </c>
      <c r="E36" s="43">
        <v>1947.67</v>
      </c>
      <c r="F36" s="44">
        <v>1649.67</v>
      </c>
      <c r="G36" s="43">
        <v>1628</v>
      </c>
      <c r="H36" s="44">
        <v>1660</v>
      </c>
      <c r="I36" s="7">
        <f t="shared" si="0"/>
        <v>1717.4614285714285</v>
      </c>
      <c r="K36" s="6">
        <f t="shared" si="1"/>
        <v>1292.22</v>
      </c>
      <c r="L36" s="6">
        <f t="shared" si="2"/>
        <v>1638.835</v>
      </c>
      <c r="M36" s="6">
        <f t="shared" si="3"/>
        <v>1660</v>
      </c>
      <c r="N36" s="6">
        <f t="shared" si="4"/>
        <v>1848.17</v>
      </c>
      <c r="O36" s="6">
        <f t="shared" si="5"/>
        <v>2096</v>
      </c>
    </row>
    <row r="37" spans="1:15" thickBot="1" x14ac:dyDescent="0.3">
      <c r="A37" s="4">
        <f t="shared" si="6"/>
        <v>33</v>
      </c>
      <c r="B37" s="42">
        <v>2167.33</v>
      </c>
      <c r="C37" s="43">
        <v>1807.67</v>
      </c>
      <c r="D37" s="43">
        <v>1336</v>
      </c>
      <c r="E37" s="43">
        <v>1997.67</v>
      </c>
      <c r="F37" s="44">
        <v>1706.67</v>
      </c>
      <c r="G37" s="43">
        <v>1744.33</v>
      </c>
      <c r="H37" s="44">
        <v>1716.67</v>
      </c>
      <c r="I37" s="7">
        <f t="shared" si="0"/>
        <v>1782.3342857142857</v>
      </c>
      <c r="K37" s="6">
        <f t="shared" si="1"/>
        <v>1336</v>
      </c>
      <c r="L37" s="6">
        <f t="shared" si="2"/>
        <v>1711.67</v>
      </c>
      <c r="M37" s="6">
        <f t="shared" si="3"/>
        <v>1744.33</v>
      </c>
      <c r="N37" s="6">
        <f t="shared" si="4"/>
        <v>1902.67</v>
      </c>
      <c r="O37" s="6">
        <f t="shared" si="5"/>
        <v>2167.33</v>
      </c>
    </row>
    <row r="38" spans="1:15" thickBot="1" x14ac:dyDescent="0.3">
      <c r="A38" s="4">
        <f t="shared" si="6"/>
        <v>34</v>
      </c>
      <c r="B38" s="42">
        <v>2274.67</v>
      </c>
      <c r="C38" s="43">
        <v>1895</v>
      </c>
      <c r="D38" s="43">
        <v>1401.22</v>
      </c>
      <c r="E38" s="43">
        <v>2085</v>
      </c>
      <c r="F38" s="44">
        <v>1824</v>
      </c>
      <c r="G38" s="43">
        <v>1788.33</v>
      </c>
      <c r="H38" s="44">
        <v>1811.33</v>
      </c>
      <c r="I38" s="7">
        <f t="shared" si="0"/>
        <v>1868.5071428571428</v>
      </c>
      <c r="K38" s="6">
        <f t="shared" si="1"/>
        <v>1401.22</v>
      </c>
      <c r="L38" s="6">
        <f t="shared" si="2"/>
        <v>1799.83</v>
      </c>
      <c r="M38" s="6">
        <f t="shared" si="3"/>
        <v>1824</v>
      </c>
      <c r="N38" s="6">
        <f t="shared" si="4"/>
        <v>1990</v>
      </c>
      <c r="O38" s="6">
        <f t="shared" si="5"/>
        <v>2274.67</v>
      </c>
    </row>
    <row r="39" spans="1:15" thickBot="1" x14ac:dyDescent="0.3">
      <c r="A39" s="4">
        <f t="shared" si="6"/>
        <v>35</v>
      </c>
      <c r="B39" s="42">
        <v>2391.33</v>
      </c>
      <c r="C39" s="43">
        <v>1947.67</v>
      </c>
      <c r="D39" s="43">
        <v>1458</v>
      </c>
      <c r="E39" s="43">
        <v>2184.33</v>
      </c>
      <c r="F39" s="44">
        <v>1912</v>
      </c>
      <c r="G39" s="43">
        <v>1844</v>
      </c>
      <c r="H39" s="44">
        <v>1877</v>
      </c>
      <c r="I39" s="7">
        <f t="shared" si="0"/>
        <v>1944.9042857142856</v>
      </c>
      <c r="K39" s="6">
        <f t="shared" si="1"/>
        <v>1458</v>
      </c>
      <c r="L39" s="6">
        <f t="shared" si="2"/>
        <v>1860.5</v>
      </c>
      <c r="M39" s="6">
        <f t="shared" si="3"/>
        <v>1912</v>
      </c>
      <c r="N39" s="6">
        <f t="shared" si="4"/>
        <v>2066</v>
      </c>
      <c r="O39" s="6">
        <f t="shared" si="5"/>
        <v>2391.33</v>
      </c>
    </row>
    <row r="40" spans="1:15" thickBot="1" x14ac:dyDescent="0.3">
      <c r="A40" s="4">
        <f t="shared" si="6"/>
        <v>36</v>
      </c>
      <c r="B40" s="42">
        <v>2543</v>
      </c>
      <c r="C40" s="43">
        <v>2034.67</v>
      </c>
      <c r="D40" s="43">
        <v>1537.89</v>
      </c>
      <c r="E40" s="43">
        <v>2258.33</v>
      </c>
      <c r="F40" s="44">
        <v>2021</v>
      </c>
      <c r="G40" s="43">
        <v>1948</v>
      </c>
      <c r="H40" s="44">
        <v>1942</v>
      </c>
      <c r="I40" s="7">
        <f t="shared" si="0"/>
        <v>2040.6985714285713</v>
      </c>
      <c r="K40" s="6">
        <f t="shared" si="1"/>
        <v>1537.89</v>
      </c>
      <c r="L40" s="6">
        <f t="shared" si="2"/>
        <v>1945</v>
      </c>
      <c r="M40" s="6">
        <f t="shared" si="3"/>
        <v>2021</v>
      </c>
      <c r="N40" s="6">
        <f t="shared" si="4"/>
        <v>2146.5</v>
      </c>
      <c r="O40" s="6">
        <f t="shared" si="5"/>
        <v>2543</v>
      </c>
    </row>
    <row r="41" spans="1:15" thickBot="1" x14ac:dyDescent="0.3">
      <c r="A41" s="4">
        <f t="shared" si="6"/>
        <v>37</v>
      </c>
      <c r="B41" s="42">
        <v>2602</v>
      </c>
      <c r="C41" s="43">
        <v>2115.33</v>
      </c>
      <c r="D41" s="43">
        <v>1584.78</v>
      </c>
      <c r="E41" s="43">
        <v>2322.33</v>
      </c>
      <c r="F41" s="44">
        <v>2115.67</v>
      </c>
      <c r="G41" s="43">
        <v>2065.67</v>
      </c>
      <c r="H41" s="44">
        <v>2035</v>
      </c>
      <c r="I41" s="7">
        <f t="shared" si="0"/>
        <v>2120.1114285714284</v>
      </c>
      <c r="K41" s="6">
        <f t="shared" si="1"/>
        <v>1584.78</v>
      </c>
      <c r="L41" s="6">
        <f t="shared" si="2"/>
        <v>2050.335</v>
      </c>
      <c r="M41" s="6">
        <f t="shared" si="3"/>
        <v>2115.33</v>
      </c>
      <c r="N41" s="6">
        <f t="shared" si="4"/>
        <v>2219</v>
      </c>
      <c r="O41" s="6">
        <f t="shared" si="5"/>
        <v>2602</v>
      </c>
    </row>
    <row r="42" spans="1:15" thickBot="1" x14ac:dyDescent="0.3">
      <c r="A42" s="4">
        <f t="shared" si="6"/>
        <v>38</v>
      </c>
      <c r="B42" s="42">
        <v>2619.33</v>
      </c>
      <c r="C42" s="43">
        <v>2213</v>
      </c>
      <c r="D42" s="43">
        <v>1623.44</v>
      </c>
      <c r="E42" s="43">
        <v>2372.67</v>
      </c>
      <c r="F42" s="44">
        <v>2196.33</v>
      </c>
      <c r="G42" s="43">
        <v>2150</v>
      </c>
      <c r="H42" s="44">
        <v>2091.33</v>
      </c>
      <c r="I42" s="7">
        <f t="shared" si="0"/>
        <v>2180.8714285714286</v>
      </c>
      <c r="K42" s="6">
        <f t="shared" si="1"/>
        <v>1623.44</v>
      </c>
      <c r="L42" s="6">
        <f t="shared" si="2"/>
        <v>2120.665</v>
      </c>
      <c r="M42" s="6">
        <f t="shared" si="3"/>
        <v>2196.33</v>
      </c>
      <c r="N42" s="6">
        <f t="shared" si="4"/>
        <v>2292.835</v>
      </c>
      <c r="O42" s="6">
        <f t="shared" si="5"/>
        <v>2619.33</v>
      </c>
    </row>
    <row r="43" spans="1:15" thickBot="1" x14ac:dyDescent="0.3">
      <c r="A43" s="4">
        <f t="shared" si="6"/>
        <v>39</v>
      </c>
      <c r="B43" s="42">
        <v>2709.33</v>
      </c>
      <c r="C43" s="43">
        <v>2207.67</v>
      </c>
      <c r="D43" s="43">
        <v>1652</v>
      </c>
      <c r="E43" s="43">
        <v>2409.67</v>
      </c>
      <c r="F43" s="44">
        <v>2246.33</v>
      </c>
      <c r="G43" s="43">
        <v>2213</v>
      </c>
      <c r="H43" s="44">
        <v>2246.67</v>
      </c>
      <c r="I43" s="7">
        <f t="shared" si="0"/>
        <v>2240.6671428571431</v>
      </c>
      <c r="K43" s="6">
        <f t="shared" si="1"/>
        <v>1652</v>
      </c>
      <c r="L43" s="6">
        <f t="shared" si="2"/>
        <v>2210.335</v>
      </c>
      <c r="M43" s="6">
        <f t="shared" si="3"/>
        <v>2246.33</v>
      </c>
      <c r="N43" s="6">
        <f t="shared" si="4"/>
        <v>2328.17</v>
      </c>
      <c r="O43" s="6">
        <f t="shared" si="5"/>
        <v>2709.33</v>
      </c>
    </row>
    <row r="44" spans="1:15" thickBot="1" x14ac:dyDescent="0.3">
      <c r="A44" s="4">
        <f t="shared" si="6"/>
        <v>40</v>
      </c>
      <c r="B44" s="42">
        <v>2797.67</v>
      </c>
      <c r="C44" s="43">
        <v>2273.67</v>
      </c>
      <c r="D44" s="43">
        <v>1703.78</v>
      </c>
      <c r="E44" s="43">
        <v>2464.67</v>
      </c>
      <c r="F44" s="44">
        <v>2323</v>
      </c>
      <c r="G44" s="43">
        <v>2273</v>
      </c>
      <c r="H44" s="44">
        <v>2288</v>
      </c>
      <c r="I44" s="7">
        <f t="shared" si="0"/>
        <v>2303.3985714285714</v>
      </c>
      <c r="K44" s="6">
        <f t="shared" si="1"/>
        <v>1703.78</v>
      </c>
      <c r="L44" s="6">
        <f t="shared" si="2"/>
        <v>2273.335</v>
      </c>
      <c r="M44" s="6">
        <f t="shared" si="3"/>
        <v>2288</v>
      </c>
      <c r="N44" s="6">
        <f t="shared" si="4"/>
        <v>2393.835</v>
      </c>
      <c r="O44" s="6">
        <f t="shared" si="5"/>
        <v>2797.67</v>
      </c>
    </row>
    <row r="45" spans="1:15" thickBot="1" x14ac:dyDescent="0.3">
      <c r="A45" s="4">
        <f t="shared" si="6"/>
        <v>41</v>
      </c>
      <c r="B45" s="42">
        <v>2906.33</v>
      </c>
      <c r="C45" s="43">
        <v>2343</v>
      </c>
      <c r="D45" s="43">
        <v>1763.44</v>
      </c>
      <c r="E45" s="43">
        <v>2534.67</v>
      </c>
      <c r="F45" s="44">
        <v>2421.67</v>
      </c>
      <c r="G45" s="43">
        <v>2334</v>
      </c>
      <c r="H45" s="44">
        <v>2317.67</v>
      </c>
      <c r="I45" s="7">
        <f t="shared" si="0"/>
        <v>2374.3971428571426</v>
      </c>
      <c r="K45" s="6">
        <f t="shared" si="1"/>
        <v>1763.44</v>
      </c>
      <c r="L45" s="6">
        <f t="shared" si="2"/>
        <v>2325.835</v>
      </c>
      <c r="M45" s="6">
        <f t="shared" si="3"/>
        <v>2343</v>
      </c>
      <c r="N45" s="6">
        <f t="shared" si="4"/>
        <v>2478.17</v>
      </c>
      <c r="O45" s="6">
        <f t="shared" si="5"/>
        <v>2906.33</v>
      </c>
    </row>
    <row r="46" spans="1:15" thickBot="1" x14ac:dyDescent="0.3">
      <c r="A46" s="4">
        <f t="shared" si="6"/>
        <v>42</v>
      </c>
      <c r="B46" s="42">
        <v>2946</v>
      </c>
      <c r="C46" s="43">
        <v>2550</v>
      </c>
      <c r="D46" s="43">
        <v>1846</v>
      </c>
      <c r="E46" s="43">
        <v>2692.33</v>
      </c>
      <c r="F46" s="44">
        <v>2485</v>
      </c>
      <c r="G46" s="43">
        <v>2437</v>
      </c>
      <c r="H46" s="44">
        <v>2246.33</v>
      </c>
      <c r="I46" s="7">
        <f t="shared" si="0"/>
        <v>2457.522857142857</v>
      </c>
      <c r="K46" s="6">
        <f t="shared" si="1"/>
        <v>1846</v>
      </c>
      <c r="L46" s="6">
        <f t="shared" si="2"/>
        <v>2341.665</v>
      </c>
      <c r="M46" s="6">
        <f t="shared" si="3"/>
        <v>2485</v>
      </c>
      <c r="N46" s="6">
        <f t="shared" si="4"/>
        <v>2621.165</v>
      </c>
      <c r="O46" s="6">
        <f t="shared" si="5"/>
        <v>2946</v>
      </c>
    </row>
    <row r="47" spans="1:15" thickBot="1" x14ac:dyDescent="0.3">
      <c r="A47" s="4">
        <f t="shared" si="6"/>
        <v>43</v>
      </c>
      <c r="B47" s="42">
        <v>3053</v>
      </c>
      <c r="C47" s="43">
        <v>2437.33</v>
      </c>
      <c r="D47" s="43">
        <v>1844.44</v>
      </c>
      <c r="E47" s="43">
        <v>2727</v>
      </c>
      <c r="F47" s="44">
        <v>2551.33</v>
      </c>
      <c r="G47" s="43">
        <v>2583</v>
      </c>
      <c r="H47" s="44">
        <v>2314.33</v>
      </c>
      <c r="I47" s="7">
        <f t="shared" si="0"/>
        <v>2501.4900000000002</v>
      </c>
      <c r="K47" s="6">
        <f t="shared" si="1"/>
        <v>1844.44</v>
      </c>
      <c r="L47" s="6">
        <f t="shared" si="2"/>
        <v>2375.83</v>
      </c>
      <c r="M47" s="6">
        <f t="shared" si="3"/>
        <v>2551.33</v>
      </c>
      <c r="N47" s="6">
        <f t="shared" si="4"/>
        <v>2655</v>
      </c>
      <c r="O47" s="6">
        <f t="shared" si="5"/>
        <v>3053</v>
      </c>
    </row>
    <row r="48" spans="1:15" thickBot="1" x14ac:dyDescent="0.3">
      <c r="A48" s="4">
        <f t="shared" si="6"/>
        <v>44</v>
      </c>
      <c r="B48" s="42">
        <v>3125.67</v>
      </c>
      <c r="C48" s="43">
        <v>2524.33</v>
      </c>
      <c r="D48" s="43">
        <v>1898</v>
      </c>
      <c r="E48" s="43">
        <v>2799.67</v>
      </c>
      <c r="F48" s="44">
        <v>2587</v>
      </c>
      <c r="G48" s="43">
        <v>3008.33</v>
      </c>
      <c r="H48" s="44">
        <v>2412.33</v>
      </c>
      <c r="I48" s="7">
        <f t="shared" si="0"/>
        <v>2622.19</v>
      </c>
      <c r="K48" s="6">
        <f t="shared" si="1"/>
        <v>1898</v>
      </c>
      <c r="L48" s="6">
        <f t="shared" si="2"/>
        <v>2468.33</v>
      </c>
      <c r="M48" s="6">
        <f t="shared" si="3"/>
        <v>2587</v>
      </c>
      <c r="N48" s="6">
        <f t="shared" si="4"/>
        <v>2904</v>
      </c>
      <c r="O48" s="6">
        <f t="shared" si="5"/>
        <v>3125.67</v>
      </c>
    </row>
    <row r="49" spans="1:15" thickBot="1" x14ac:dyDescent="0.3">
      <c r="A49" s="4">
        <f t="shared" si="6"/>
        <v>45</v>
      </c>
      <c r="B49" s="42">
        <v>3227</v>
      </c>
      <c r="C49" s="43">
        <v>2691.33</v>
      </c>
      <c r="D49" s="43">
        <v>1987.78</v>
      </c>
      <c r="E49" s="43">
        <v>2885.33</v>
      </c>
      <c r="F49" s="44">
        <v>2653.33</v>
      </c>
      <c r="G49" s="45"/>
      <c r="H49" s="44">
        <v>2516.67</v>
      </c>
      <c r="I49" s="7">
        <f t="shared" si="0"/>
        <v>2660.24</v>
      </c>
      <c r="K49" s="6">
        <f t="shared" si="1"/>
        <v>1987.78</v>
      </c>
      <c r="L49" s="6">
        <f t="shared" si="2"/>
        <v>2550.835</v>
      </c>
      <c r="M49" s="6">
        <f t="shared" si="3"/>
        <v>2672.33</v>
      </c>
      <c r="N49" s="6">
        <f t="shared" si="4"/>
        <v>2836.83</v>
      </c>
      <c r="O49" s="6">
        <f t="shared" si="5"/>
        <v>3227</v>
      </c>
    </row>
    <row r="50" spans="1:15" thickBot="1" x14ac:dyDescent="0.3">
      <c r="A50" s="4">
        <f t="shared" si="6"/>
        <v>46</v>
      </c>
      <c r="B50" s="42">
        <v>3223.67</v>
      </c>
      <c r="C50" s="43">
        <v>2782</v>
      </c>
      <c r="D50" s="43">
        <v>2017.22</v>
      </c>
      <c r="E50" s="43">
        <v>2962</v>
      </c>
      <c r="F50" s="44">
        <v>2724.67</v>
      </c>
      <c r="G50" s="43">
        <v>3043</v>
      </c>
      <c r="H50" s="44">
        <v>2609.67</v>
      </c>
      <c r="I50" s="7">
        <f t="shared" si="0"/>
        <v>2766.0328571428568</v>
      </c>
      <c r="K50" s="6">
        <f t="shared" si="1"/>
        <v>2017.22</v>
      </c>
      <c r="L50" s="6">
        <f t="shared" si="2"/>
        <v>2667.17</v>
      </c>
      <c r="M50" s="6">
        <f t="shared" si="3"/>
        <v>2782</v>
      </c>
      <c r="N50" s="6">
        <f t="shared" si="4"/>
        <v>3002.5</v>
      </c>
      <c r="O50" s="6">
        <f t="shared" si="5"/>
        <v>3223.67</v>
      </c>
    </row>
    <row r="51" spans="1:15" thickBot="1" x14ac:dyDescent="0.3">
      <c r="A51" s="4">
        <f t="shared" si="6"/>
        <v>47</v>
      </c>
      <c r="B51" s="42">
        <v>3298.33</v>
      </c>
      <c r="C51" s="43">
        <v>2882</v>
      </c>
      <c r="D51" s="43">
        <v>2075.7800000000002</v>
      </c>
      <c r="E51" s="43">
        <v>3034.67</v>
      </c>
      <c r="F51" s="44">
        <v>2783.67</v>
      </c>
      <c r="G51" s="43">
        <v>3055.33</v>
      </c>
      <c r="H51" s="44">
        <v>2680.33</v>
      </c>
      <c r="I51" s="7">
        <f t="shared" si="0"/>
        <v>2830.0157142857142</v>
      </c>
      <c r="K51" s="6">
        <f t="shared" si="1"/>
        <v>2075.7800000000002</v>
      </c>
      <c r="L51" s="6">
        <f t="shared" si="2"/>
        <v>2732</v>
      </c>
      <c r="M51" s="6">
        <f t="shared" si="3"/>
        <v>2882</v>
      </c>
      <c r="N51" s="6">
        <f t="shared" si="4"/>
        <v>3045</v>
      </c>
      <c r="O51" s="6">
        <f t="shared" si="5"/>
        <v>3298.33</v>
      </c>
    </row>
    <row r="52" spans="1:15" thickBot="1" x14ac:dyDescent="0.3">
      <c r="A52" s="4">
        <f t="shared" si="6"/>
        <v>48</v>
      </c>
      <c r="B52" s="42">
        <v>3459.33</v>
      </c>
      <c r="C52" s="43">
        <v>3014.67</v>
      </c>
      <c r="D52" s="43">
        <v>2174</v>
      </c>
      <c r="E52" s="43">
        <v>3112.33</v>
      </c>
      <c r="F52" s="44">
        <v>2793</v>
      </c>
      <c r="G52" s="43">
        <v>3085.67</v>
      </c>
      <c r="H52" s="44">
        <v>2747.33</v>
      </c>
      <c r="I52" s="7">
        <f t="shared" si="0"/>
        <v>2912.3328571428574</v>
      </c>
      <c r="K52" s="6">
        <f t="shared" si="1"/>
        <v>2174</v>
      </c>
      <c r="L52" s="6">
        <f t="shared" si="2"/>
        <v>2770.165</v>
      </c>
      <c r="M52" s="6">
        <f t="shared" si="3"/>
        <v>3014.67</v>
      </c>
      <c r="N52" s="6">
        <f t="shared" si="4"/>
        <v>3099</v>
      </c>
      <c r="O52" s="6">
        <f t="shared" si="5"/>
        <v>3459.33</v>
      </c>
    </row>
    <row r="53" spans="1:15" thickBot="1" x14ac:dyDescent="0.3">
      <c r="A53" s="4">
        <f t="shared" si="6"/>
        <v>49</v>
      </c>
      <c r="B53" s="42">
        <v>3561.33</v>
      </c>
      <c r="C53" s="43">
        <v>3125</v>
      </c>
      <c r="D53" s="43">
        <v>2245.11</v>
      </c>
      <c r="E53" s="43">
        <v>3187.33</v>
      </c>
      <c r="F53" s="44">
        <v>2869.33</v>
      </c>
      <c r="G53" s="43">
        <v>3166.67</v>
      </c>
      <c r="H53" s="44">
        <v>2819</v>
      </c>
      <c r="I53" s="7">
        <f t="shared" si="0"/>
        <v>2996.252857142857</v>
      </c>
      <c r="K53" s="6">
        <f t="shared" si="1"/>
        <v>2245.11</v>
      </c>
      <c r="L53" s="6">
        <f t="shared" si="2"/>
        <v>2844.165</v>
      </c>
      <c r="M53" s="6">
        <f t="shared" si="3"/>
        <v>3125</v>
      </c>
      <c r="N53" s="6">
        <f t="shared" si="4"/>
        <v>3177</v>
      </c>
      <c r="O53" s="6">
        <f t="shared" si="5"/>
        <v>3561.33</v>
      </c>
    </row>
    <row r="54" spans="1:15" thickBot="1" x14ac:dyDescent="0.3">
      <c r="A54" s="9">
        <f t="shared" si="6"/>
        <v>50</v>
      </c>
      <c r="B54" s="46">
        <v>3645.67</v>
      </c>
      <c r="C54" s="47">
        <v>3236.33</v>
      </c>
      <c r="D54" s="47">
        <v>2310.67</v>
      </c>
      <c r="E54" s="47">
        <v>3249.33</v>
      </c>
      <c r="F54" s="48">
        <v>3042</v>
      </c>
      <c r="G54" s="47">
        <v>3164.33</v>
      </c>
      <c r="H54" s="48">
        <v>2930.67</v>
      </c>
      <c r="I54" s="12">
        <f t="shared" si="0"/>
        <v>3082.7142857142858</v>
      </c>
      <c r="K54" s="25">
        <f t="shared" si="1"/>
        <v>2310.67</v>
      </c>
      <c r="L54" s="25">
        <f t="shared" si="2"/>
        <v>2986.335</v>
      </c>
      <c r="M54" s="25">
        <f t="shared" si="3"/>
        <v>3164.33</v>
      </c>
      <c r="N54" s="25">
        <f t="shared" si="4"/>
        <v>3242.83</v>
      </c>
      <c r="O54" s="25">
        <f t="shared" si="5"/>
        <v>3645.67</v>
      </c>
    </row>
  </sheetData>
  <mergeCells count="3">
    <mergeCell ref="A3:I3"/>
    <mergeCell ref="K3:O3"/>
    <mergeCell ref="R3:V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F54"/>
  <sheetViews>
    <sheetView tabSelected="1" topLeftCell="O1" workbookViewId="0">
      <selection activeCell="X25" sqref="X25"/>
    </sheetView>
  </sheetViews>
  <sheetFormatPr defaultColWidth="14.42578125" defaultRowHeight="15.75" customHeight="1" x14ac:dyDescent="0.2"/>
  <sheetData>
    <row r="3" spans="2:32" ht="12.75" x14ac:dyDescent="0.2">
      <c r="B3" s="28" t="s">
        <v>30</v>
      </c>
      <c r="C3" s="29"/>
      <c r="D3" s="29"/>
      <c r="E3" s="29"/>
      <c r="F3" s="29"/>
      <c r="G3" s="29"/>
      <c r="H3" s="29"/>
      <c r="I3" s="29"/>
      <c r="J3" s="30"/>
      <c r="L3" s="28" t="s">
        <v>31</v>
      </c>
      <c r="M3" s="29"/>
      <c r="N3" s="29"/>
      <c r="O3" s="29"/>
      <c r="P3" s="30"/>
      <c r="R3" s="28" t="s">
        <v>32</v>
      </c>
      <c r="S3" s="29"/>
      <c r="T3" s="29"/>
      <c r="U3" s="29"/>
      <c r="V3" s="29"/>
      <c r="W3" s="29"/>
      <c r="X3" s="29"/>
      <c r="Y3" s="30"/>
      <c r="AB3" s="28" t="s">
        <v>22</v>
      </c>
      <c r="AC3" s="29"/>
      <c r="AD3" s="29"/>
      <c r="AE3" s="29"/>
      <c r="AF3" s="30"/>
    </row>
    <row r="4" spans="2:32" thickBot="1" x14ac:dyDescent="0.3">
      <c r="B4" s="1" t="s">
        <v>1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23</v>
      </c>
      <c r="I4" s="13" t="s">
        <v>24</v>
      </c>
      <c r="J4" s="3" t="s">
        <v>7</v>
      </c>
      <c r="L4" s="2" t="s">
        <v>27</v>
      </c>
      <c r="M4" s="2" t="s">
        <v>17</v>
      </c>
      <c r="N4" s="2" t="s">
        <v>18</v>
      </c>
      <c r="O4" s="2" t="s">
        <v>19</v>
      </c>
      <c r="P4" s="2" t="s">
        <v>20</v>
      </c>
      <c r="R4" s="2" t="s">
        <v>11</v>
      </c>
      <c r="S4" s="2" t="s">
        <v>12</v>
      </c>
      <c r="T4" s="2" t="s">
        <v>13</v>
      </c>
      <c r="U4" s="2" t="s">
        <v>14</v>
      </c>
      <c r="V4" s="2" t="s">
        <v>15</v>
      </c>
      <c r="W4" s="2" t="s">
        <v>23</v>
      </c>
      <c r="X4" s="2" t="s">
        <v>24</v>
      </c>
      <c r="Y4" s="3" t="s">
        <v>7</v>
      </c>
      <c r="AB4" s="2" t="s">
        <v>16</v>
      </c>
      <c r="AC4" s="2" t="s">
        <v>17</v>
      </c>
      <c r="AD4" s="2" t="s">
        <v>18</v>
      </c>
      <c r="AE4" s="2" t="s">
        <v>19</v>
      </c>
      <c r="AF4" s="2" t="s">
        <v>20</v>
      </c>
    </row>
    <row r="5" spans="2:32" thickBot="1" x14ac:dyDescent="0.3">
      <c r="B5" s="4">
        <f>1</f>
        <v>1</v>
      </c>
      <c r="C5" s="36">
        <v>29</v>
      </c>
      <c r="D5" s="37">
        <v>15</v>
      </c>
      <c r="E5" s="37">
        <v>15</v>
      </c>
      <c r="F5" s="37">
        <v>19.329999999999998</v>
      </c>
      <c r="G5" s="38">
        <v>17</v>
      </c>
      <c r="H5" s="38">
        <v>62.25</v>
      </c>
      <c r="I5" s="38">
        <v>26</v>
      </c>
      <c r="J5" s="7">
        <f t="shared" ref="J5:J54" si="0">AVERAGE(D5:I5)</f>
        <v>25.763333333333332</v>
      </c>
      <c r="L5" s="5">
        <f t="shared" ref="L5:L54" si="1">QUARTILE(C5:I5,0)</f>
        <v>15</v>
      </c>
      <c r="M5" s="5">
        <f t="shared" ref="M5:M54" si="2">QUARTILE(C5:I5,1)</f>
        <v>16</v>
      </c>
      <c r="N5" s="5">
        <f t="shared" ref="N5:N54" si="3">QUARTILE(C5:I5,2)</f>
        <v>19.329999999999998</v>
      </c>
      <c r="O5" s="5">
        <f t="shared" ref="O5:O54" si="4">QUARTILE(C5:I5,3)</f>
        <v>27.5</v>
      </c>
      <c r="P5" s="5">
        <f t="shared" ref="P5:P54" si="5">QUARTILE(C5:I5,4)</f>
        <v>62.25</v>
      </c>
      <c r="R5" s="50">
        <v>0.31369999999999998</v>
      </c>
      <c r="S5" s="51">
        <v>0.245</v>
      </c>
      <c r="T5" s="51">
        <v>0.37280000000000002</v>
      </c>
      <c r="U5" s="51">
        <v>0.2505</v>
      </c>
      <c r="V5" s="51">
        <v>0.23580000000000001</v>
      </c>
      <c r="W5" s="51">
        <v>0.35610000000000003</v>
      </c>
      <c r="X5" s="51">
        <v>0.2238</v>
      </c>
      <c r="Y5" s="27">
        <f>AVERAGE(R5:X5)</f>
        <v>0.2853857142857143</v>
      </c>
      <c r="AA5">
        <v>1</v>
      </c>
      <c r="AB5" s="5">
        <f>L5</f>
        <v>15</v>
      </c>
      <c r="AC5" s="5">
        <f t="shared" ref="AC5:AF5" si="6">M5</f>
        <v>16</v>
      </c>
      <c r="AD5" s="5">
        <f t="shared" si="6"/>
        <v>19.329999999999998</v>
      </c>
      <c r="AE5" s="5">
        <f t="shared" si="6"/>
        <v>27.5</v>
      </c>
      <c r="AF5" s="5">
        <f t="shared" si="6"/>
        <v>62.25</v>
      </c>
    </row>
    <row r="6" spans="2:32" thickBot="1" x14ac:dyDescent="0.3">
      <c r="B6" s="4">
        <f t="shared" ref="B6:B54" si="7">B5+1</f>
        <v>2</v>
      </c>
      <c r="C6" s="39">
        <v>936.33</v>
      </c>
      <c r="D6" s="40">
        <v>469.17</v>
      </c>
      <c r="E6" s="40">
        <v>469.17</v>
      </c>
      <c r="F6" s="40">
        <v>34.33</v>
      </c>
      <c r="G6" s="41">
        <v>59.33</v>
      </c>
      <c r="H6" s="41">
        <v>79.5</v>
      </c>
      <c r="I6" s="41">
        <v>47.33</v>
      </c>
      <c r="J6" s="7">
        <f t="shared" si="0"/>
        <v>193.13833333333332</v>
      </c>
      <c r="L6" s="5">
        <f t="shared" si="1"/>
        <v>34.33</v>
      </c>
      <c r="M6" s="5">
        <f t="shared" si="2"/>
        <v>53.33</v>
      </c>
      <c r="N6" s="5">
        <f t="shared" si="3"/>
        <v>79.5</v>
      </c>
      <c r="O6" s="5">
        <f t="shared" si="4"/>
        <v>469.17</v>
      </c>
      <c r="P6" s="5">
        <f t="shared" si="5"/>
        <v>936.33</v>
      </c>
      <c r="AA6">
        <v>10</v>
      </c>
      <c r="AB6" s="5">
        <f>L14</f>
        <v>237.67</v>
      </c>
      <c r="AC6" s="5">
        <f t="shared" ref="AC6:AF6" si="8">M14</f>
        <v>249.33500000000001</v>
      </c>
      <c r="AD6" s="5">
        <f t="shared" si="8"/>
        <v>284</v>
      </c>
      <c r="AE6" s="5">
        <f t="shared" si="8"/>
        <v>596.66999999999996</v>
      </c>
      <c r="AF6" s="5">
        <f t="shared" si="8"/>
        <v>1183.33</v>
      </c>
    </row>
    <row r="7" spans="2:32" thickBot="1" x14ac:dyDescent="0.3">
      <c r="B7" s="4">
        <f t="shared" si="7"/>
        <v>3</v>
      </c>
      <c r="C7" s="39">
        <v>870.33</v>
      </c>
      <c r="D7" s="40">
        <v>436.67</v>
      </c>
      <c r="E7" s="40">
        <v>436.67</v>
      </c>
      <c r="F7" s="40">
        <v>45.67</v>
      </c>
      <c r="G7" s="41">
        <v>79.67</v>
      </c>
      <c r="H7" s="41">
        <v>111.75</v>
      </c>
      <c r="I7" s="41">
        <v>69.67</v>
      </c>
      <c r="J7" s="7">
        <f t="shared" si="0"/>
        <v>196.68333333333331</v>
      </c>
      <c r="L7" s="5">
        <f t="shared" si="1"/>
        <v>45.67</v>
      </c>
      <c r="M7" s="5">
        <f t="shared" si="2"/>
        <v>74.67</v>
      </c>
      <c r="N7" s="5">
        <f t="shared" si="3"/>
        <v>111.75</v>
      </c>
      <c r="O7" s="5">
        <f t="shared" si="4"/>
        <v>436.67</v>
      </c>
      <c r="P7" s="5">
        <f t="shared" si="5"/>
        <v>870.33</v>
      </c>
      <c r="AA7">
        <v>20</v>
      </c>
      <c r="AB7" s="5">
        <f>L24</f>
        <v>467.67</v>
      </c>
      <c r="AC7" s="5">
        <f t="shared" ref="AC7:AF7" si="9">M24</f>
        <v>525.41499999999996</v>
      </c>
      <c r="AD7" s="5">
        <f t="shared" si="9"/>
        <v>793.33</v>
      </c>
      <c r="AE7" s="5">
        <f t="shared" si="9"/>
        <v>812.17</v>
      </c>
      <c r="AF7" s="5">
        <f t="shared" si="9"/>
        <v>1604.33</v>
      </c>
    </row>
    <row r="8" spans="2:32" thickBot="1" x14ac:dyDescent="0.3">
      <c r="B8" s="4">
        <f t="shared" si="7"/>
        <v>4</v>
      </c>
      <c r="C8" s="42">
        <v>1293.33</v>
      </c>
      <c r="D8" s="40">
        <v>648.66999999999996</v>
      </c>
      <c r="E8" s="40">
        <v>648.66999999999996</v>
      </c>
      <c r="F8" s="40">
        <v>57.67</v>
      </c>
      <c r="G8" s="41">
        <v>116.67</v>
      </c>
      <c r="H8" s="41">
        <v>167.5</v>
      </c>
      <c r="I8" s="41">
        <v>87.67</v>
      </c>
      <c r="J8" s="7">
        <f t="shared" si="0"/>
        <v>287.80833333333334</v>
      </c>
      <c r="L8" s="5">
        <f t="shared" si="1"/>
        <v>57.67</v>
      </c>
      <c r="M8" s="5">
        <f t="shared" si="2"/>
        <v>102.17</v>
      </c>
      <c r="N8" s="5">
        <f t="shared" si="3"/>
        <v>167.5</v>
      </c>
      <c r="O8" s="5">
        <f t="shared" si="4"/>
        <v>648.66999999999996</v>
      </c>
      <c r="P8" s="5">
        <f t="shared" si="5"/>
        <v>1293.33</v>
      </c>
      <c r="AA8">
        <v>30</v>
      </c>
      <c r="AB8" s="5">
        <f>L34</f>
        <v>788.67</v>
      </c>
      <c r="AC8" s="5">
        <f t="shared" ref="AC8:AF8" si="10">M34</f>
        <v>871</v>
      </c>
      <c r="AD8" s="5">
        <f t="shared" si="10"/>
        <v>927</v>
      </c>
      <c r="AE8" s="5">
        <f t="shared" si="10"/>
        <v>969.21</v>
      </c>
      <c r="AF8" s="5">
        <f t="shared" si="10"/>
        <v>1712</v>
      </c>
    </row>
    <row r="9" spans="2:32" thickBot="1" x14ac:dyDescent="0.3">
      <c r="B9" s="4">
        <f t="shared" si="7"/>
        <v>5</v>
      </c>
      <c r="C9" s="42">
        <v>1032.33</v>
      </c>
      <c r="D9" s="40">
        <v>518.66999999999996</v>
      </c>
      <c r="E9" s="40">
        <v>518.66999999999996</v>
      </c>
      <c r="F9" s="40">
        <v>77.33</v>
      </c>
      <c r="G9" s="41">
        <v>129</v>
      </c>
      <c r="H9" s="41">
        <v>184.25</v>
      </c>
      <c r="I9" s="41">
        <v>100</v>
      </c>
      <c r="J9" s="7">
        <f t="shared" si="0"/>
        <v>254.65333333333331</v>
      </c>
      <c r="L9" s="5">
        <f t="shared" si="1"/>
        <v>77.33</v>
      </c>
      <c r="M9" s="5">
        <f t="shared" si="2"/>
        <v>114.5</v>
      </c>
      <c r="N9" s="5">
        <f t="shared" si="3"/>
        <v>184.25</v>
      </c>
      <c r="O9" s="5">
        <f t="shared" si="4"/>
        <v>518.66999999999996</v>
      </c>
      <c r="P9" s="5">
        <f t="shared" si="5"/>
        <v>1032.33</v>
      </c>
      <c r="AA9">
        <v>40</v>
      </c>
      <c r="AB9" s="5">
        <f>L44</f>
        <v>998.67</v>
      </c>
      <c r="AC9" s="5">
        <f t="shared" ref="AC9:AF9" si="11">M44</f>
        <v>1005.84</v>
      </c>
      <c r="AD9" s="5">
        <f t="shared" si="11"/>
        <v>1140.5</v>
      </c>
      <c r="AE9" s="5">
        <f t="shared" si="11"/>
        <v>1347.33</v>
      </c>
      <c r="AF9" s="5">
        <f t="shared" si="11"/>
        <v>1971.67</v>
      </c>
    </row>
    <row r="10" spans="2:32" thickBot="1" x14ac:dyDescent="0.3">
      <c r="B10" s="4">
        <f t="shared" si="7"/>
        <v>6</v>
      </c>
      <c r="C10" s="42">
        <v>1253.67</v>
      </c>
      <c r="D10" s="40">
        <v>629.84</v>
      </c>
      <c r="E10" s="40">
        <v>629.84</v>
      </c>
      <c r="F10" s="40">
        <v>98</v>
      </c>
      <c r="G10" s="41">
        <v>141</v>
      </c>
      <c r="H10" s="41">
        <v>197.25</v>
      </c>
      <c r="I10" s="41">
        <v>153.33000000000001</v>
      </c>
      <c r="J10" s="7">
        <f t="shared" si="0"/>
        <v>308.20999999999998</v>
      </c>
      <c r="L10" s="5">
        <f t="shared" si="1"/>
        <v>98</v>
      </c>
      <c r="M10" s="5">
        <f t="shared" si="2"/>
        <v>147.16500000000002</v>
      </c>
      <c r="N10" s="5">
        <f t="shared" si="3"/>
        <v>197.25</v>
      </c>
      <c r="O10" s="5">
        <f t="shared" si="4"/>
        <v>629.84</v>
      </c>
      <c r="P10" s="5">
        <f t="shared" si="5"/>
        <v>1253.67</v>
      </c>
      <c r="AA10">
        <v>50</v>
      </c>
      <c r="AB10" s="35">
        <f>L54</f>
        <v>1031.3399999999999</v>
      </c>
      <c r="AC10" s="35">
        <f t="shared" ref="AC10:AF10" si="12">M54</f>
        <v>1122.835</v>
      </c>
      <c r="AD10" s="35">
        <f t="shared" si="12"/>
        <v>1407.45</v>
      </c>
      <c r="AE10" s="35">
        <f t="shared" si="12"/>
        <v>1521.96</v>
      </c>
      <c r="AF10" s="35">
        <f t="shared" si="12"/>
        <v>2012.67</v>
      </c>
    </row>
    <row r="11" spans="2:32" thickBot="1" x14ac:dyDescent="0.3">
      <c r="B11" s="4">
        <f t="shared" si="7"/>
        <v>7</v>
      </c>
      <c r="C11" s="42">
        <v>1207.33</v>
      </c>
      <c r="D11" s="40">
        <v>607.16999999999996</v>
      </c>
      <c r="E11" s="40">
        <v>607.16999999999996</v>
      </c>
      <c r="F11" s="40">
        <v>131.33000000000001</v>
      </c>
      <c r="G11" s="41">
        <v>166.33</v>
      </c>
      <c r="H11" s="41">
        <v>213</v>
      </c>
      <c r="I11" s="41">
        <v>177</v>
      </c>
      <c r="J11" s="7">
        <f t="shared" si="0"/>
        <v>316.99999999999994</v>
      </c>
      <c r="L11" s="5">
        <f t="shared" si="1"/>
        <v>131.33000000000001</v>
      </c>
      <c r="M11" s="5">
        <f t="shared" si="2"/>
        <v>171.66500000000002</v>
      </c>
      <c r="N11" s="5">
        <f t="shared" si="3"/>
        <v>213</v>
      </c>
      <c r="O11" s="5">
        <f t="shared" si="4"/>
        <v>607.16999999999996</v>
      </c>
      <c r="P11" s="5">
        <f t="shared" si="5"/>
        <v>1207.33</v>
      </c>
    </row>
    <row r="12" spans="2:32" thickBot="1" x14ac:dyDescent="0.3">
      <c r="B12" s="4">
        <f t="shared" si="7"/>
        <v>8</v>
      </c>
      <c r="C12" s="42">
        <v>1170</v>
      </c>
      <c r="D12" s="40">
        <v>589</v>
      </c>
      <c r="E12" s="40">
        <v>589</v>
      </c>
      <c r="F12" s="40">
        <v>161.66999999999999</v>
      </c>
      <c r="G12" s="41">
        <v>198.67</v>
      </c>
      <c r="H12" s="41">
        <v>245.75</v>
      </c>
      <c r="I12" s="41">
        <v>187.67</v>
      </c>
      <c r="J12" s="7">
        <f t="shared" si="0"/>
        <v>328.62666666666672</v>
      </c>
      <c r="L12" s="5">
        <f t="shared" si="1"/>
        <v>161.66999999999999</v>
      </c>
      <c r="M12" s="5">
        <f t="shared" si="2"/>
        <v>193.17</v>
      </c>
      <c r="N12" s="5">
        <f t="shared" si="3"/>
        <v>245.75</v>
      </c>
      <c r="O12" s="5">
        <f t="shared" si="4"/>
        <v>589</v>
      </c>
      <c r="P12" s="5">
        <f t="shared" si="5"/>
        <v>1170</v>
      </c>
    </row>
    <row r="13" spans="2:32" thickBot="1" x14ac:dyDescent="0.3">
      <c r="B13" s="4">
        <f t="shared" si="7"/>
        <v>9</v>
      </c>
      <c r="C13" s="42">
        <v>1212</v>
      </c>
      <c r="D13" s="40">
        <v>610.5</v>
      </c>
      <c r="E13" s="40">
        <v>610.5</v>
      </c>
      <c r="F13" s="40">
        <v>211.33</v>
      </c>
      <c r="G13" s="41">
        <v>222.33</v>
      </c>
      <c r="H13" s="41">
        <v>263.25</v>
      </c>
      <c r="I13" s="41">
        <v>221</v>
      </c>
      <c r="J13" s="7">
        <f t="shared" si="0"/>
        <v>356.48499999999996</v>
      </c>
      <c r="L13" s="5">
        <f t="shared" si="1"/>
        <v>211.33</v>
      </c>
      <c r="M13" s="5">
        <f t="shared" si="2"/>
        <v>221.66500000000002</v>
      </c>
      <c r="N13" s="5">
        <f t="shared" si="3"/>
        <v>263.25</v>
      </c>
      <c r="O13" s="5">
        <f t="shared" si="4"/>
        <v>610.5</v>
      </c>
      <c r="P13" s="5">
        <f t="shared" si="5"/>
        <v>1212</v>
      </c>
    </row>
    <row r="14" spans="2:32" thickBot="1" x14ac:dyDescent="0.3">
      <c r="B14" s="4">
        <f t="shared" si="7"/>
        <v>10</v>
      </c>
      <c r="C14" s="42">
        <v>1183.33</v>
      </c>
      <c r="D14" s="40">
        <v>596.66999999999996</v>
      </c>
      <c r="E14" s="40">
        <v>596.66999999999996</v>
      </c>
      <c r="F14" s="40">
        <v>241</v>
      </c>
      <c r="G14" s="41">
        <v>257.67</v>
      </c>
      <c r="H14" s="41">
        <v>284</v>
      </c>
      <c r="I14" s="41">
        <v>237.67</v>
      </c>
      <c r="J14" s="7">
        <f t="shared" si="0"/>
        <v>368.94666666666666</v>
      </c>
      <c r="L14" s="5">
        <f t="shared" si="1"/>
        <v>237.67</v>
      </c>
      <c r="M14" s="5">
        <f t="shared" si="2"/>
        <v>249.33500000000001</v>
      </c>
      <c r="N14" s="5">
        <f t="shared" si="3"/>
        <v>284</v>
      </c>
      <c r="O14" s="5">
        <f t="shared" si="4"/>
        <v>596.66999999999996</v>
      </c>
      <c r="P14" s="5">
        <f t="shared" si="5"/>
        <v>1183.33</v>
      </c>
    </row>
    <row r="15" spans="2:32" thickBot="1" x14ac:dyDescent="0.3">
      <c r="B15" s="4">
        <f t="shared" si="7"/>
        <v>11</v>
      </c>
      <c r="C15" s="42">
        <v>1421</v>
      </c>
      <c r="D15" s="40">
        <v>716</v>
      </c>
      <c r="E15" s="40">
        <v>716</v>
      </c>
      <c r="F15" s="40">
        <v>257.67</v>
      </c>
      <c r="G15" s="41">
        <v>270</v>
      </c>
      <c r="H15" s="41">
        <v>294.5</v>
      </c>
      <c r="I15" s="41">
        <v>537</v>
      </c>
      <c r="J15" s="7">
        <f t="shared" si="0"/>
        <v>465.19499999999999</v>
      </c>
      <c r="L15" s="5">
        <f t="shared" si="1"/>
        <v>257.67</v>
      </c>
      <c r="M15" s="5">
        <f t="shared" si="2"/>
        <v>282.25</v>
      </c>
      <c r="N15" s="5">
        <f t="shared" si="3"/>
        <v>537</v>
      </c>
      <c r="O15" s="5">
        <f t="shared" si="4"/>
        <v>716</v>
      </c>
      <c r="P15" s="5">
        <f t="shared" si="5"/>
        <v>1421</v>
      </c>
    </row>
    <row r="16" spans="2:32" thickBot="1" x14ac:dyDescent="0.3">
      <c r="B16" s="4">
        <f t="shared" si="7"/>
        <v>12</v>
      </c>
      <c r="C16" s="42">
        <v>1555.33</v>
      </c>
      <c r="D16" s="40">
        <v>783.67</v>
      </c>
      <c r="E16" s="40">
        <v>783.67</v>
      </c>
      <c r="F16" s="40">
        <v>262.33</v>
      </c>
      <c r="G16" s="41">
        <v>286.33</v>
      </c>
      <c r="H16" s="41">
        <v>343.75</v>
      </c>
      <c r="I16" s="41">
        <v>539.66999999999996</v>
      </c>
      <c r="J16" s="7">
        <f t="shared" si="0"/>
        <v>499.90333333333336</v>
      </c>
      <c r="L16" s="5">
        <f t="shared" si="1"/>
        <v>262.33</v>
      </c>
      <c r="M16" s="5">
        <f t="shared" si="2"/>
        <v>315.03999999999996</v>
      </c>
      <c r="N16" s="5">
        <f t="shared" si="3"/>
        <v>539.66999999999996</v>
      </c>
      <c r="O16" s="5">
        <f t="shared" si="4"/>
        <v>783.67</v>
      </c>
      <c r="P16" s="5">
        <f t="shared" si="5"/>
        <v>1555.33</v>
      </c>
    </row>
    <row r="17" spans="2:16" thickBot="1" x14ac:dyDescent="0.3">
      <c r="B17" s="4">
        <f t="shared" si="7"/>
        <v>13</v>
      </c>
      <c r="C17" s="42">
        <v>1593.67</v>
      </c>
      <c r="D17" s="40">
        <v>803.34</v>
      </c>
      <c r="E17" s="40">
        <v>803.34</v>
      </c>
      <c r="F17" s="40">
        <v>313.67</v>
      </c>
      <c r="G17" s="41">
        <v>332.33</v>
      </c>
      <c r="H17" s="41">
        <v>383.75</v>
      </c>
      <c r="I17" s="41">
        <v>593</v>
      </c>
      <c r="J17" s="7">
        <f t="shared" si="0"/>
        <v>538.23833333333334</v>
      </c>
      <c r="L17" s="5">
        <f t="shared" si="1"/>
        <v>313.67</v>
      </c>
      <c r="M17" s="5">
        <f t="shared" si="2"/>
        <v>358.03999999999996</v>
      </c>
      <c r="N17" s="5">
        <f t="shared" si="3"/>
        <v>593</v>
      </c>
      <c r="O17" s="5">
        <f t="shared" si="4"/>
        <v>803.34</v>
      </c>
      <c r="P17" s="5">
        <f t="shared" si="5"/>
        <v>1593.67</v>
      </c>
    </row>
    <row r="18" spans="2:16" thickBot="1" x14ac:dyDescent="0.3">
      <c r="B18" s="4">
        <f t="shared" si="7"/>
        <v>14</v>
      </c>
      <c r="C18" s="42">
        <v>1484.67</v>
      </c>
      <c r="D18" s="40">
        <v>749.34</v>
      </c>
      <c r="E18" s="40">
        <v>749.34</v>
      </c>
      <c r="F18" s="40">
        <v>361</v>
      </c>
      <c r="G18" s="41">
        <v>333.67</v>
      </c>
      <c r="H18" s="41">
        <v>402</v>
      </c>
      <c r="I18" s="41">
        <v>590.33000000000004</v>
      </c>
      <c r="J18" s="7">
        <f t="shared" si="0"/>
        <v>530.9466666666666</v>
      </c>
      <c r="L18" s="5">
        <f t="shared" si="1"/>
        <v>333.67</v>
      </c>
      <c r="M18" s="5">
        <f t="shared" si="2"/>
        <v>381.5</v>
      </c>
      <c r="N18" s="5">
        <f t="shared" si="3"/>
        <v>590.33000000000004</v>
      </c>
      <c r="O18" s="5">
        <f t="shared" si="4"/>
        <v>749.34</v>
      </c>
      <c r="P18" s="5">
        <f t="shared" si="5"/>
        <v>1484.67</v>
      </c>
    </row>
    <row r="19" spans="2:16" thickBot="1" x14ac:dyDescent="0.3">
      <c r="B19" s="4">
        <f t="shared" si="7"/>
        <v>15</v>
      </c>
      <c r="C19" s="42">
        <v>1707.67</v>
      </c>
      <c r="D19" s="40">
        <v>861.34</v>
      </c>
      <c r="E19" s="40">
        <v>861.34</v>
      </c>
      <c r="F19" s="40">
        <v>364</v>
      </c>
      <c r="G19" s="41">
        <v>363.33</v>
      </c>
      <c r="H19" s="41">
        <v>409.5</v>
      </c>
      <c r="I19" s="41">
        <v>634.66999999999996</v>
      </c>
      <c r="J19" s="7">
        <f t="shared" si="0"/>
        <v>582.36333333333334</v>
      </c>
      <c r="L19" s="5">
        <f t="shared" si="1"/>
        <v>363.33</v>
      </c>
      <c r="M19" s="5">
        <f t="shared" si="2"/>
        <v>386.75</v>
      </c>
      <c r="N19" s="5">
        <f t="shared" si="3"/>
        <v>634.66999999999996</v>
      </c>
      <c r="O19" s="5">
        <f t="shared" si="4"/>
        <v>861.34</v>
      </c>
      <c r="P19" s="5">
        <f t="shared" si="5"/>
        <v>1707.67</v>
      </c>
    </row>
    <row r="20" spans="2:16" thickBot="1" x14ac:dyDescent="0.3">
      <c r="B20" s="4">
        <f t="shared" si="7"/>
        <v>16</v>
      </c>
      <c r="C20" s="42">
        <v>1664</v>
      </c>
      <c r="D20" s="40">
        <v>840</v>
      </c>
      <c r="E20" s="40">
        <v>840</v>
      </c>
      <c r="F20" s="40">
        <v>382.67</v>
      </c>
      <c r="G20" s="41">
        <v>374.67</v>
      </c>
      <c r="H20" s="41">
        <v>460</v>
      </c>
      <c r="I20" s="41">
        <v>718.67</v>
      </c>
      <c r="J20" s="7">
        <f t="shared" si="0"/>
        <v>602.66833333333341</v>
      </c>
      <c r="L20" s="5">
        <f t="shared" si="1"/>
        <v>374.67</v>
      </c>
      <c r="M20" s="5">
        <f t="shared" si="2"/>
        <v>421.33500000000004</v>
      </c>
      <c r="N20" s="5">
        <f t="shared" si="3"/>
        <v>718.67</v>
      </c>
      <c r="O20" s="5">
        <f t="shared" si="4"/>
        <v>840</v>
      </c>
      <c r="P20" s="5">
        <f t="shared" si="5"/>
        <v>1664</v>
      </c>
    </row>
    <row r="21" spans="2:16" thickBot="1" x14ac:dyDescent="0.3">
      <c r="B21" s="4">
        <f t="shared" si="7"/>
        <v>17</v>
      </c>
      <c r="C21" s="42">
        <v>1418.67</v>
      </c>
      <c r="D21" s="40">
        <v>717.84</v>
      </c>
      <c r="E21" s="40">
        <v>717.84</v>
      </c>
      <c r="F21" s="40">
        <v>402</v>
      </c>
      <c r="G21" s="41">
        <v>405</v>
      </c>
      <c r="H21" s="41">
        <v>465.75</v>
      </c>
      <c r="I21" s="41">
        <v>731.67</v>
      </c>
      <c r="J21" s="7">
        <f t="shared" si="0"/>
        <v>573.35</v>
      </c>
      <c r="L21" s="5">
        <f t="shared" si="1"/>
        <v>402</v>
      </c>
      <c r="M21" s="5">
        <f t="shared" si="2"/>
        <v>435.375</v>
      </c>
      <c r="N21" s="5">
        <f t="shared" si="3"/>
        <v>717.84</v>
      </c>
      <c r="O21" s="5">
        <f t="shared" si="4"/>
        <v>724.755</v>
      </c>
      <c r="P21" s="5">
        <f t="shared" si="5"/>
        <v>1418.67</v>
      </c>
    </row>
    <row r="22" spans="2:16" thickBot="1" x14ac:dyDescent="0.3">
      <c r="B22" s="4">
        <f t="shared" si="7"/>
        <v>18</v>
      </c>
      <c r="C22" s="42">
        <v>1329.33</v>
      </c>
      <c r="D22" s="40">
        <v>673.67</v>
      </c>
      <c r="E22" s="40">
        <v>673.67</v>
      </c>
      <c r="F22" s="40">
        <v>428.33</v>
      </c>
      <c r="G22" s="41">
        <v>422.67</v>
      </c>
      <c r="H22" s="41">
        <v>496.25</v>
      </c>
      <c r="I22" s="41">
        <v>749</v>
      </c>
      <c r="J22" s="7">
        <f t="shared" si="0"/>
        <v>573.93166666666662</v>
      </c>
      <c r="L22" s="5">
        <f t="shared" si="1"/>
        <v>422.67</v>
      </c>
      <c r="M22" s="5">
        <f t="shared" si="2"/>
        <v>462.28999999999996</v>
      </c>
      <c r="N22" s="5">
        <f t="shared" si="3"/>
        <v>673.67</v>
      </c>
      <c r="O22" s="5">
        <f t="shared" si="4"/>
        <v>711.33500000000004</v>
      </c>
      <c r="P22" s="5">
        <f t="shared" si="5"/>
        <v>1329.33</v>
      </c>
    </row>
    <row r="23" spans="2:16" thickBot="1" x14ac:dyDescent="0.3">
      <c r="B23" s="4">
        <f t="shared" si="7"/>
        <v>19</v>
      </c>
      <c r="C23" s="42">
        <v>1448.67</v>
      </c>
      <c r="D23" s="40">
        <v>733.84</v>
      </c>
      <c r="E23" s="40">
        <v>733.84</v>
      </c>
      <c r="F23" s="40">
        <v>444.33</v>
      </c>
      <c r="G23" s="41">
        <v>439.33</v>
      </c>
      <c r="H23" s="41">
        <v>545.5</v>
      </c>
      <c r="I23" s="41">
        <v>745.33</v>
      </c>
      <c r="J23" s="7">
        <f t="shared" si="0"/>
        <v>607.02833333333331</v>
      </c>
      <c r="L23" s="5">
        <f t="shared" si="1"/>
        <v>439.33</v>
      </c>
      <c r="M23" s="5">
        <f t="shared" si="2"/>
        <v>494.91499999999996</v>
      </c>
      <c r="N23" s="5">
        <f t="shared" si="3"/>
        <v>733.84</v>
      </c>
      <c r="O23" s="5">
        <f t="shared" si="4"/>
        <v>739.58500000000004</v>
      </c>
      <c r="P23" s="5">
        <f t="shared" si="5"/>
        <v>1448.67</v>
      </c>
    </row>
    <row r="24" spans="2:16" thickBot="1" x14ac:dyDescent="0.3">
      <c r="B24" s="4">
        <f t="shared" si="7"/>
        <v>20</v>
      </c>
      <c r="C24" s="42">
        <v>1604.33</v>
      </c>
      <c r="D24" s="40">
        <v>812.17</v>
      </c>
      <c r="E24" s="40">
        <v>812.17</v>
      </c>
      <c r="F24" s="40">
        <v>468.33</v>
      </c>
      <c r="G24" s="41">
        <v>467.67</v>
      </c>
      <c r="H24" s="41">
        <v>582.5</v>
      </c>
      <c r="I24" s="41">
        <v>793.33</v>
      </c>
      <c r="J24" s="7">
        <f t="shared" si="0"/>
        <v>656.02833333333331</v>
      </c>
      <c r="L24" s="5">
        <f t="shared" si="1"/>
        <v>467.67</v>
      </c>
      <c r="M24" s="5">
        <f t="shared" si="2"/>
        <v>525.41499999999996</v>
      </c>
      <c r="N24" s="5">
        <f t="shared" si="3"/>
        <v>793.33</v>
      </c>
      <c r="O24" s="5">
        <f t="shared" si="4"/>
        <v>812.17</v>
      </c>
      <c r="P24" s="5">
        <f t="shared" si="5"/>
        <v>1604.33</v>
      </c>
    </row>
    <row r="25" spans="2:16" thickBot="1" x14ac:dyDescent="0.3">
      <c r="B25" s="4">
        <f t="shared" si="7"/>
        <v>21</v>
      </c>
      <c r="C25" s="42">
        <v>1559.67</v>
      </c>
      <c r="D25" s="40">
        <v>790.34</v>
      </c>
      <c r="E25" s="40">
        <v>790.34</v>
      </c>
      <c r="F25" s="40">
        <v>482.67</v>
      </c>
      <c r="G25" s="41">
        <v>491.67</v>
      </c>
      <c r="H25" s="41">
        <v>600.75</v>
      </c>
      <c r="I25" s="41">
        <v>802</v>
      </c>
      <c r="J25" s="7">
        <f t="shared" si="0"/>
        <v>659.62833333333333</v>
      </c>
      <c r="L25" s="5">
        <f t="shared" si="1"/>
        <v>482.67</v>
      </c>
      <c r="M25" s="5">
        <f t="shared" si="2"/>
        <v>546.21</v>
      </c>
      <c r="N25" s="5">
        <f t="shared" si="3"/>
        <v>790.34</v>
      </c>
      <c r="O25" s="5">
        <f t="shared" si="4"/>
        <v>796.17000000000007</v>
      </c>
      <c r="P25" s="5">
        <f t="shared" si="5"/>
        <v>1559.67</v>
      </c>
    </row>
    <row r="26" spans="2:16" thickBot="1" x14ac:dyDescent="0.3">
      <c r="B26" s="4">
        <f t="shared" si="7"/>
        <v>22</v>
      </c>
      <c r="C26" s="42">
        <v>1464.33</v>
      </c>
      <c r="D26" s="40">
        <v>743.17</v>
      </c>
      <c r="E26" s="40">
        <v>743.17</v>
      </c>
      <c r="F26" s="40">
        <v>550</v>
      </c>
      <c r="G26" s="41">
        <v>524</v>
      </c>
      <c r="H26" s="41">
        <v>775.33</v>
      </c>
      <c r="I26" s="41">
        <v>801.67</v>
      </c>
      <c r="J26" s="7">
        <f t="shared" si="0"/>
        <v>689.55666666666673</v>
      </c>
      <c r="L26" s="5">
        <f t="shared" si="1"/>
        <v>524</v>
      </c>
      <c r="M26" s="5">
        <f t="shared" si="2"/>
        <v>646.58500000000004</v>
      </c>
      <c r="N26" s="5">
        <f t="shared" si="3"/>
        <v>743.17</v>
      </c>
      <c r="O26" s="5">
        <f t="shared" si="4"/>
        <v>788.5</v>
      </c>
      <c r="P26" s="5">
        <f t="shared" si="5"/>
        <v>1464.33</v>
      </c>
    </row>
    <row r="27" spans="2:16" thickBot="1" x14ac:dyDescent="0.3">
      <c r="B27" s="4">
        <f t="shared" si="7"/>
        <v>23</v>
      </c>
      <c r="C27" s="42">
        <v>1513.33</v>
      </c>
      <c r="D27" s="40">
        <v>768.17</v>
      </c>
      <c r="E27" s="40">
        <v>768.17</v>
      </c>
      <c r="F27" s="40">
        <v>584</v>
      </c>
      <c r="G27" s="41">
        <v>551</v>
      </c>
      <c r="H27" s="41">
        <v>782.33</v>
      </c>
      <c r="I27" s="41">
        <v>822.67</v>
      </c>
      <c r="J27" s="7">
        <f t="shared" si="0"/>
        <v>712.72333333333336</v>
      </c>
      <c r="L27" s="5">
        <f t="shared" si="1"/>
        <v>551</v>
      </c>
      <c r="M27" s="5">
        <f t="shared" si="2"/>
        <v>676.08500000000004</v>
      </c>
      <c r="N27" s="5">
        <f t="shared" si="3"/>
        <v>768.17</v>
      </c>
      <c r="O27" s="5">
        <f t="shared" si="4"/>
        <v>802.5</v>
      </c>
      <c r="P27" s="5">
        <f t="shared" si="5"/>
        <v>1513.33</v>
      </c>
    </row>
    <row r="28" spans="2:16" thickBot="1" x14ac:dyDescent="0.3">
      <c r="B28" s="4">
        <f t="shared" si="7"/>
        <v>24</v>
      </c>
      <c r="C28" s="42">
        <v>1797.67</v>
      </c>
      <c r="D28" s="40">
        <v>910.84</v>
      </c>
      <c r="E28" s="40">
        <v>910.84</v>
      </c>
      <c r="F28" s="40">
        <v>606.66999999999996</v>
      </c>
      <c r="G28" s="41">
        <v>606.33000000000004</v>
      </c>
      <c r="H28" s="41">
        <v>880</v>
      </c>
      <c r="I28" s="41">
        <v>874.33</v>
      </c>
      <c r="J28" s="7">
        <f t="shared" si="0"/>
        <v>798.16833333333341</v>
      </c>
      <c r="L28" s="5">
        <f t="shared" si="1"/>
        <v>606.33000000000004</v>
      </c>
      <c r="M28" s="5">
        <f t="shared" si="2"/>
        <v>740.5</v>
      </c>
      <c r="N28" s="5">
        <f t="shared" si="3"/>
        <v>880</v>
      </c>
      <c r="O28" s="5">
        <f t="shared" si="4"/>
        <v>910.84</v>
      </c>
      <c r="P28" s="5">
        <f t="shared" si="5"/>
        <v>1797.67</v>
      </c>
    </row>
    <row r="29" spans="2:16" thickBot="1" x14ac:dyDescent="0.3">
      <c r="B29" s="4">
        <f t="shared" si="7"/>
        <v>25</v>
      </c>
      <c r="C29" s="42">
        <v>1356.33</v>
      </c>
      <c r="D29" s="40">
        <v>690.67</v>
      </c>
      <c r="E29" s="40">
        <v>690.67</v>
      </c>
      <c r="F29" s="40">
        <v>630.33000000000004</v>
      </c>
      <c r="G29" s="41">
        <v>613.66999999999996</v>
      </c>
      <c r="H29" s="41">
        <v>818.75</v>
      </c>
      <c r="I29" s="41">
        <v>896.33</v>
      </c>
      <c r="J29" s="7">
        <f t="shared" si="0"/>
        <v>723.40333333333331</v>
      </c>
      <c r="L29" s="5">
        <f t="shared" si="1"/>
        <v>613.66999999999996</v>
      </c>
      <c r="M29" s="5">
        <f t="shared" si="2"/>
        <v>660.5</v>
      </c>
      <c r="N29" s="5">
        <f t="shared" si="3"/>
        <v>690.67</v>
      </c>
      <c r="O29" s="5">
        <f t="shared" si="4"/>
        <v>857.54</v>
      </c>
      <c r="P29" s="5">
        <f t="shared" si="5"/>
        <v>1356.33</v>
      </c>
    </row>
    <row r="30" spans="2:16" thickBot="1" x14ac:dyDescent="0.3">
      <c r="B30" s="4">
        <f t="shared" si="7"/>
        <v>26</v>
      </c>
      <c r="C30" s="42">
        <v>1836.33</v>
      </c>
      <c r="D30" s="40">
        <v>931.17</v>
      </c>
      <c r="E30" s="40">
        <v>931.17</v>
      </c>
      <c r="F30" s="40">
        <v>702</v>
      </c>
      <c r="G30" s="41">
        <v>647.66999999999996</v>
      </c>
      <c r="H30" s="41">
        <v>840.75</v>
      </c>
      <c r="I30" s="41">
        <v>876.33</v>
      </c>
      <c r="J30" s="7">
        <f t="shared" si="0"/>
        <v>821.51499999999999</v>
      </c>
      <c r="L30" s="5">
        <f t="shared" si="1"/>
        <v>647.66999999999996</v>
      </c>
      <c r="M30" s="5">
        <f t="shared" si="2"/>
        <v>771.375</v>
      </c>
      <c r="N30" s="5">
        <f t="shared" si="3"/>
        <v>876.33</v>
      </c>
      <c r="O30" s="5">
        <f t="shared" si="4"/>
        <v>931.17</v>
      </c>
      <c r="P30" s="5">
        <f t="shared" si="5"/>
        <v>1836.33</v>
      </c>
    </row>
    <row r="31" spans="2:16" thickBot="1" x14ac:dyDescent="0.3">
      <c r="B31" s="4">
        <f t="shared" si="7"/>
        <v>27</v>
      </c>
      <c r="C31" s="42">
        <v>1732</v>
      </c>
      <c r="D31" s="40">
        <v>879.5</v>
      </c>
      <c r="E31" s="40">
        <v>879.5</v>
      </c>
      <c r="F31" s="40">
        <v>746</v>
      </c>
      <c r="G31" s="41">
        <v>716.33</v>
      </c>
      <c r="H31" s="41">
        <v>810.5</v>
      </c>
      <c r="I31" s="41">
        <v>920</v>
      </c>
      <c r="J31" s="7">
        <f t="shared" si="0"/>
        <v>825.30499999999995</v>
      </c>
      <c r="L31" s="5">
        <f t="shared" si="1"/>
        <v>716.33</v>
      </c>
      <c r="M31" s="5">
        <f t="shared" si="2"/>
        <v>778.25</v>
      </c>
      <c r="N31" s="5">
        <f t="shared" si="3"/>
        <v>879.5</v>
      </c>
      <c r="O31" s="5">
        <f t="shared" si="4"/>
        <v>899.75</v>
      </c>
      <c r="P31" s="5">
        <f t="shared" si="5"/>
        <v>1732</v>
      </c>
    </row>
    <row r="32" spans="2:16" thickBot="1" x14ac:dyDescent="0.3">
      <c r="B32" s="4">
        <f t="shared" si="7"/>
        <v>28</v>
      </c>
      <c r="C32" s="42">
        <v>1728</v>
      </c>
      <c r="D32" s="40">
        <v>878</v>
      </c>
      <c r="E32" s="40">
        <v>878</v>
      </c>
      <c r="F32" s="40">
        <v>867.67</v>
      </c>
      <c r="G32" s="41">
        <v>758.67</v>
      </c>
      <c r="H32" s="41">
        <v>887</v>
      </c>
      <c r="I32" s="41">
        <v>945</v>
      </c>
      <c r="J32" s="7">
        <f t="shared" si="0"/>
        <v>869.05666666666673</v>
      </c>
      <c r="L32" s="5">
        <f t="shared" si="1"/>
        <v>758.67</v>
      </c>
      <c r="M32" s="5">
        <f t="shared" si="2"/>
        <v>872.83500000000004</v>
      </c>
      <c r="N32" s="5">
        <f t="shared" si="3"/>
        <v>878</v>
      </c>
      <c r="O32" s="5">
        <f t="shared" si="4"/>
        <v>916</v>
      </c>
      <c r="P32" s="5">
        <f t="shared" si="5"/>
        <v>1728</v>
      </c>
    </row>
    <row r="33" spans="2:16" thickBot="1" x14ac:dyDescent="0.3">
      <c r="B33" s="4">
        <f t="shared" si="7"/>
        <v>29</v>
      </c>
      <c r="C33" s="42">
        <v>1590.67</v>
      </c>
      <c r="D33" s="40">
        <v>809.84</v>
      </c>
      <c r="E33" s="40">
        <v>809.84</v>
      </c>
      <c r="F33" s="40">
        <v>831.67</v>
      </c>
      <c r="G33" s="41">
        <v>730</v>
      </c>
      <c r="H33" s="41">
        <v>890</v>
      </c>
      <c r="I33" s="41">
        <v>982.67</v>
      </c>
      <c r="J33" s="7">
        <f t="shared" si="0"/>
        <v>842.33666666666659</v>
      </c>
      <c r="L33" s="5">
        <f t="shared" si="1"/>
        <v>730</v>
      </c>
      <c r="M33" s="5">
        <f t="shared" si="2"/>
        <v>809.84</v>
      </c>
      <c r="N33" s="5">
        <f t="shared" si="3"/>
        <v>831.67</v>
      </c>
      <c r="O33" s="5">
        <f t="shared" si="4"/>
        <v>936.33500000000004</v>
      </c>
      <c r="P33" s="5">
        <f t="shared" si="5"/>
        <v>1590.67</v>
      </c>
    </row>
    <row r="34" spans="2:16" thickBot="1" x14ac:dyDescent="0.3">
      <c r="B34" s="4">
        <f t="shared" si="7"/>
        <v>30</v>
      </c>
      <c r="C34" s="42">
        <v>1712</v>
      </c>
      <c r="D34" s="40">
        <v>871</v>
      </c>
      <c r="E34" s="40">
        <v>871</v>
      </c>
      <c r="F34" s="40">
        <v>927</v>
      </c>
      <c r="G34" s="41">
        <v>788.67</v>
      </c>
      <c r="H34" s="41">
        <v>937.75</v>
      </c>
      <c r="I34" s="44">
        <v>1000.67</v>
      </c>
      <c r="J34" s="7">
        <f t="shared" si="0"/>
        <v>899.34833333333336</v>
      </c>
      <c r="L34" s="5">
        <f t="shared" si="1"/>
        <v>788.67</v>
      </c>
      <c r="M34" s="5">
        <f t="shared" si="2"/>
        <v>871</v>
      </c>
      <c r="N34" s="5">
        <f t="shared" si="3"/>
        <v>927</v>
      </c>
      <c r="O34" s="5">
        <f t="shared" si="4"/>
        <v>969.21</v>
      </c>
      <c r="P34" s="5">
        <f t="shared" si="5"/>
        <v>1712</v>
      </c>
    </row>
    <row r="35" spans="2:16" thickBot="1" x14ac:dyDescent="0.3">
      <c r="B35" s="4">
        <f t="shared" si="7"/>
        <v>31</v>
      </c>
      <c r="C35" s="42">
        <v>1859</v>
      </c>
      <c r="D35" s="40">
        <v>945</v>
      </c>
      <c r="E35" s="40">
        <v>945</v>
      </c>
      <c r="F35" s="40">
        <v>888</v>
      </c>
      <c r="G35" s="41">
        <v>748.67</v>
      </c>
      <c r="H35" s="41">
        <v>964.75</v>
      </c>
      <c r="I35" s="44">
        <v>1034.67</v>
      </c>
      <c r="J35" s="7">
        <f t="shared" si="0"/>
        <v>921.01499999999999</v>
      </c>
      <c r="L35" s="5">
        <f t="shared" si="1"/>
        <v>748.67</v>
      </c>
      <c r="M35" s="5">
        <f t="shared" si="2"/>
        <v>916.5</v>
      </c>
      <c r="N35" s="5">
        <f t="shared" si="3"/>
        <v>945</v>
      </c>
      <c r="O35" s="5">
        <f t="shared" si="4"/>
        <v>999.71</v>
      </c>
      <c r="P35" s="5">
        <f t="shared" si="5"/>
        <v>1859</v>
      </c>
    </row>
    <row r="36" spans="2:16" thickBot="1" x14ac:dyDescent="0.3">
      <c r="B36" s="4">
        <f t="shared" si="7"/>
        <v>32</v>
      </c>
      <c r="C36" s="42">
        <v>1833</v>
      </c>
      <c r="D36" s="40">
        <v>932.5</v>
      </c>
      <c r="E36" s="40">
        <v>932.5</v>
      </c>
      <c r="F36" s="40">
        <v>976.67</v>
      </c>
      <c r="G36" s="41">
        <v>799.33</v>
      </c>
      <c r="H36" s="41">
        <v>970.75</v>
      </c>
      <c r="I36" s="44">
        <v>1061.33</v>
      </c>
      <c r="J36" s="7">
        <f t="shared" si="0"/>
        <v>945.51333333333332</v>
      </c>
      <c r="L36" s="5">
        <f t="shared" si="1"/>
        <v>799.33</v>
      </c>
      <c r="M36" s="5">
        <f t="shared" si="2"/>
        <v>932.5</v>
      </c>
      <c r="N36" s="5">
        <f t="shared" si="3"/>
        <v>970.75</v>
      </c>
      <c r="O36" s="5">
        <f t="shared" si="4"/>
        <v>1019</v>
      </c>
      <c r="P36" s="5">
        <f t="shared" si="5"/>
        <v>1833</v>
      </c>
    </row>
    <row r="37" spans="2:16" thickBot="1" x14ac:dyDescent="0.3">
      <c r="B37" s="4">
        <f t="shared" si="7"/>
        <v>33</v>
      </c>
      <c r="C37" s="42">
        <v>1869</v>
      </c>
      <c r="D37" s="40">
        <v>951</v>
      </c>
      <c r="E37" s="40">
        <v>951</v>
      </c>
      <c r="F37" s="40">
        <v>973.33</v>
      </c>
      <c r="G37" s="41">
        <v>832.67</v>
      </c>
      <c r="H37" s="41">
        <v>988.25</v>
      </c>
      <c r="I37" s="44">
        <v>1116</v>
      </c>
      <c r="J37" s="7">
        <f t="shared" si="0"/>
        <v>968.70833333333337</v>
      </c>
      <c r="L37" s="5">
        <f t="shared" si="1"/>
        <v>832.67</v>
      </c>
      <c r="M37" s="5">
        <f t="shared" si="2"/>
        <v>951</v>
      </c>
      <c r="N37" s="5">
        <f t="shared" si="3"/>
        <v>973.33</v>
      </c>
      <c r="O37" s="5">
        <f t="shared" si="4"/>
        <v>1052.125</v>
      </c>
      <c r="P37" s="5">
        <f t="shared" si="5"/>
        <v>1869</v>
      </c>
    </row>
    <row r="38" spans="2:16" thickBot="1" x14ac:dyDescent="0.3">
      <c r="B38" s="4">
        <f t="shared" si="7"/>
        <v>34</v>
      </c>
      <c r="C38" s="42">
        <v>2068</v>
      </c>
      <c r="D38" s="43">
        <v>1051</v>
      </c>
      <c r="E38" s="43">
        <v>1051</v>
      </c>
      <c r="F38" s="43">
        <v>1062.67</v>
      </c>
      <c r="G38" s="41">
        <v>874.33</v>
      </c>
      <c r="H38" s="44">
        <v>1024.5</v>
      </c>
      <c r="I38" s="44">
        <v>1171.33</v>
      </c>
      <c r="J38" s="7">
        <f t="shared" si="0"/>
        <v>1039.1383333333333</v>
      </c>
      <c r="L38" s="5">
        <f t="shared" si="1"/>
        <v>874.33</v>
      </c>
      <c r="M38" s="5">
        <f t="shared" si="2"/>
        <v>1037.75</v>
      </c>
      <c r="N38" s="5">
        <f t="shared" si="3"/>
        <v>1051</v>
      </c>
      <c r="O38" s="5">
        <f t="shared" si="4"/>
        <v>1117</v>
      </c>
      <c r="P38" s="5">
        <f t="shared" si="5"/>
        <v>2068</v>
      </c>
    </row>
    <row r="39" spans="2:16" thickBot="1" x14ac:dyDescent="0.3">
      <c r="B39" s="4">
        <f t="shared" si="7"/>
        <v>35</v>
      </c>
      <c r="C39" s="42">
        <v>1790</v>
      </c>
      <c r="D39" s="40">
        <v>912.5</v>
      </c>
      <c r="E39" s="40">
        <v>912.5</v>
      </c>
      <c r="F39" s="43">
        <v>1127.33</v>
      </c>
      <c r="G39" s="41">
        <v>867.33</v>
      </c>
      <c r="H39" s="41">
        <v>998.25</v>
      </c>
      <c r="I39" s="44">
        <v>1195</v>
      </c>
      <c r="J39" s="7">
        <f t="shared" si="0"/>
        <v>1002.1516666666666</v>
      </c>
      <c r="L39" s="5">
        <f t="shared" si="1"/>
        <v>867.33</v>
      </c>
      <c r="M39" s="5">
        <f t="shared" si="2"/>
        <v>912.5</v>
      </c>
      <c r="N39" s="5">
        <f t="shared" si="3"/>
        <v>998.25</v>
      </c>
      <c r="O39" s="5">
        <f t="shared" si="4"/>
        <v>1161.165</v>
      </c>
      <c r="P39" s="5">
        <f t="shared" si="5"/>
        <v>1790</v>
      </c>
    </row>
    <row r="40" spans="2:16" thickBot="1" x14ac:dyDescent="0.3">
      <c r="B40" s="4">
        <f t="shared" si="7"/>
        <v>36</v>
      </c>
      <c r="C40" s="42">
        <v>1968.67</v>
      </c>
      <c r="D40" s="43">
        <v>1002.34</v>
      </c>
      <c r="E40" s="43">
        <v>1002.34</v>
      </c>
      <c r="F40" s="43">
        <v>1182</v>
      </c>
      <c r="G40" s="41">
        <v>886.33</v>
      </c>
      <c r="H40" s="44">
        <v>1014.25</v>
      </c>
      <c r="I40" s="44">
        <v>1220.67</v>
      </c>
      <c r="J40" s="7">
        <f t="shared" si="0"/>
        <v>1051.3216666666667</v>
      </c>
      <c r="L40" s="5">
        <f t="shared" si="1"/>
        <v>886.33</v>
      </c>
      <c r="M40" s="5">
        <f t="shared" si="2"/>
        <v>1002.34</v>
      </c>
      <c r="N40" s="5">
        <f t="shared" si="3"/>
        <v>1014.25</v>
      </c>
      <c r="O40" s="5">
        <f t="shared" si="4"/>
        <v>1201.335</v>
      </c>
      <c r="P40" s="5">
        <f t="shared" si="5"/>
        <v>1968.67</v>
      </c>
    </row>
    <row r="41" spans="2:16" thickBot="1" x14ac:dyDescent="0.3">
      <c r="B41" s="4">
        <f t="shared" si="7"/>
        <v>37</v>
      </c>
      <c r="C41" s="42">
        <v>1694</v>
      </c>
      <c r="D41" s="40">
        <v>865.5</v>
      </c>
      <c r="E41" s="40">
        <v>865.5</v>
      </c>
      <c r="F41" s="43">
        <v>1167</v>
      </c>
      <c r="G41" s="41">
        <v>915.33</v>
      </c>
      <c r="H41" s="44">
        <v>1131.25</v>
      </c>
      <c r="I41" s="44">
        <v>1300.33</v>
      </c>
      <c r="J41" s="7">
        <f t="shared" si="0"/>
        <v>1040.8183333333334</v>
      </c>
      <c r="L41" s="5">
        <f t="shared" si="1"/>
        <v>865.5</v>
      </c>
      <c r="M41" s="5">
        <f t="shared" si="2"/>
        <v>890.41499999999996</v>
      </c>
      <c r="N41" s="5">
        <f t="shared" si="3"/>
        <v>1131.25</v>
      </c>
      <c r="O41" s="5">
        <f t="shared" si="4"/>
        <v>1233.665</v>
      </c>
      <c r="P41" s="5">
        <f t="shared" si="5"/>
        <v>1694</v>
      </c>
    </row>
    <row r="42" spans="2:16" thickBot="1" x14ac:dyDescent="0.3">
      <c r="B42" s="4">
        <f t="shared" si="7"/>
        <v>38</v>
      </c>
      <c r="C42" s="42">
        <v>1885.67</v>
      </c>
      <c r="D42" s="40">
        <v>961.84</v>
      </c>
      <c r="E42" s="40">
        <v>961.84</v>
      </c>
      <c r="F42" s="43">
        <v>1163</v>
      </c>
      <c r="G42" s="41">
        <v>921.67</v>
      </c>
      <c r="H42" s="44">
        <v>1191</v>
      </c>
      <c r="I42" s="44">
        <v>1271.67</v>
      </c>
      <c r="J42" s="7">
        <f t="shared" si="0"/>
        <v>1078.5033333333333</v>
      </c>
      <c r="L42" s="5">
        <f t="shared" si="1"/>
        <v>921.67</v>
      </c>
      <c r="M42" s="5">
        <f t="shared" si="2"/>
        <v>961.84</v>
      </c>
      <c r="N42" s="5">
        <f t="shared" si="3"/>
        <v>1163</v>
      </c>
      <c r="O42" s="5">
        <f t="shared" si="4"/>
        <v>1231.335</v>
      </c>
      <c r="P42" s="5">
        <f t="shared" si="5"/>
        <v>1885.67</v>
      </c>
    </row>
    <row r="43" spans="2:16" thickBot="1" x14ac:dyDescent="0.3">
      <c r="B43" s="4">
        <f t="shared" si="7"/>
        <v>39</v>
      </c>
      <c r="C43" s="42">
        <v>1848</v>
      </c>
      <c r="D43" s="40">
        <v>943.5</v>
      </c>
      <c r="E43" s="40">
        <v>943.5</v>
      </c>
      <c r="F43" s="43">
        <v>1183.67</v>
      </c>
      <c r="G43" s="44">
        <v>1030.33</v>
      </c>
      <c r="H43" s="44">
        <v>1215.25</v>
      </c>
      <c r="I43" s="44">
        <v>1407.67</v>
      </c>
      <c r="J43" s="7">
        <f t="shared" si="0"/>
        <v>1120.6533333333334</v>
      </c>
      <c r="L43" s="5">
        <f t="shared" si="1"/>
        <v>943.5</v>
      </c>
      <c r="M43" s="5">
        <f t="shared" si="2"/>
        <v>986.91499999999996</v>
      </c>
      <c r="N43" s="5">
        <f t="shared" si="3"/>
        <v>1183.67</v>
      </c>
      <c r="O43" s="5">
        <f t="shared" si="4"/>
        <v>1311.46</v>
      </c>
      <c r="P43" s="5">
        <f t="shared" si="5"/>
        <v>1848</v>
      </c>
    </row>
    <row r="44" spans="2:16" thickBot="1" x14ac:dyDescent="0.3">
      <c r="B44" s="4">
        <f t="shared" si="7"/>
        <v>40</v>
      </c>
      <c r="C44" s="42">
        <v>1971.67</v>
      </c>
      <c r="D44" s="43">
        <v>1005.84</v>
      </c>
      <c r="E44" s="43">
        <v>1005.84</v>
      </c>
      <c r="F44" s="43">
        <v>1265.33</v>
      </c>
      <c r="G44" s="41">
        <v>998.67</v>
      </c>
      <c r="H44" s="44">
        <v>1140.5</v>
      </c>
      <c r="I44" s="44">
        <v>1429.33</v>
      </c>
      <c r="J44" s="7">
        <f t="shared" si="0"/>
        <v>1140.9183333333333</v>
      </c>
      <c r="L44" s="5">
        <f t="shared" si="1"/>
        <v>998.67</v>
      </c>
      <c r="M44" s="5">
        <f t="shared" si="2"/>
        <v>1005.84</v>
      </c>
      <c r="N44" s="5">
        <f t="shared" si="3"/>
        <v>1140.5</v>
      </c>
      <c r="O44" s="5">
        <f t="shared" si="4"/>
        <v>1347.33</v>
      </c>
      <c r="P44" s="5">
        <f t="shared" si="5"/>
        <v>1971.67</v>
      </c>
    </row>
    <row r="45" spans="2:16" thickBot="1" x14ac:dyDescent="0.3">
      <c r="B45" s="4">
        <f t="shared" si="7"/>
        <v>41</v>
      </c>
      <c r="C45" s="42">
        <v>2061</v>
      </c>
      <c r="D45" s="43">
        <v>1051</v>
      </c>
      <c r="E45" s="43">
        <v>1051</v>
      </c>
      <c r="F45" s="43">
        <v>1256</v>
      </c>
      <c r="G45" s="44">
        <v>1037.33</v>
      </c>
      <c r="H45" s="44">
        <v>1286</v>
      </c>
      <c r="I45" s="44">
        <v>1413</v>
      </c>
      <c r="J45" s="7">
        <f t="shared" si="0"/>
        <v>1182.3883333333333</v>
      </c>
      <c r="L45" s="5">
        <f t="shared" si="1"/>
        <v>1037.33</v>
      </c>
      <c r="M45" s="5">
        <f t="shared" si="2"/>
        <v>1051</v>
      </c>
      <c r="N45" s="5">
        <f t="shared" si="3"/>
        <v>1256</v>
      </c>
      <c r="O45" s="5">
        <f t="shared" si="4"/>
        <v>1349.5</v>
      </c>
      <c r="P45" s="5">
        <f t="shared" si="5"/>
        <v>2061</v>
      </c>
    </row>
    <row r="46" spans="2:16" thickBot="1" x14ac:dyDescent="0.3">
      <c r="B46" s="4">
        <f t="shared" si="7"/>
        <v>42</v>
      </c>
      <c r="C46" s="42">
        <v>2338.33</v>
      </c>
      <c r="D46" s="43">
        <v>1190.17</v>
      </c>
      <c r="E46" s="43">
        <v>1190.17</v>
      </c>
      <c r="F46" s="43">
        <v>1280.67</v>
      </c>
      <c r="G46" s="44">
        <v>1064</v>
      </c>
      <c r="H46" s="44">
        <v>1324.75</v>
      </c>
      <c r="I46" s="44">
        <v>1423</v>
      </c>
      <c r="J46" s="7">
        <f t="shared" si="0"/>
        <v>1245.46</v>
      </c>
      <c r="L46" s="5">
        <f t="shared" si="1"/>
        <v>1064</v>
      </c>
      <c r="M46" s="5">
        <f t="shared" si="2"/>
        <v>1190.17</v>
      </c>
      <c r="N46" s="5">
        <f t="shared" si="3"/>
        <v>1280.67</v>
      </c>
      <c r="O46" s="5">
        <f t="shared" si="4"/>
        <v>1373.875</v>
      </c>
      <c r="P46" s="5">
        <f t="shared" si="5"/>
        <v>2338.33</v>
      </c>
    </row>
    <row r="47" spans="2:16" thickBot="1" x14ac:dyDescent="0.3">
      <c r="B47" s="4">
        <f t="shared" si="7"/>
        <v>43</v>
      </c>
      <c r="C47" s="42">
        <v>2287.67</v>
      </c>
      <c r="D47" s="43">
        <v>1165.3399999999999</v>
      </c>
      <c r="E47" s="43">
        <v>1165.3399999999999</v>
      </c>
      <c r="F47" s="43">
        <v>1247</v>
      </c>
      <c r="G47" s="44">
        <v>1044</v>
      </c>
      <c r="H47" s="44">
        <v>1280</v>
      </c>
      <c r="I47" s="44">
        <v>1408</v>
      </c>
      <c r="J47" s="7">
        <f t="shared" si="0"/>
        <v>1218.28</v>
      </c>
      <c r="L47" s="5">
        <f t="shared" si="1"/>
        <v>1044</v>
      </c>
      <c r="M47" s="5">
        <f t="shared" si="2"/>
        <v>1165.3399999999999</v>
      </c>
      <c r="N47" s="5">
        <f t="shared" si="3"/>
        <v>1247</v>
      </c>
      <c r="O47" s="5">
        <f t="shared" si="4"/>
        <v>1344</v>
      </c>
      <c r="P47" s="5">
        <f t="shared" si="5"/>
        <v>2287.67</v>
      </c>
    </row>
    <row r="48" spans="2:16" thickBot="1" x14ac:dyDescent="0.3">
      <c r="B48" s="4">
        <f t="shared" si="7"/>
        <v>44</v>
      </c>
      <c r="C48" s="42">
        <v>2003</v>
      </c>
      <c r="D48" s="43">
        <v>1023.5</v>
      </c>
      <c r="E48" s="43">
        <v>1023.5</v>
      </c>
      <c r="F48" s="43">
        <v>1231</v>
      </c>
      <c r="G48" s="44">
        <v>1128.33</v>
      </c>
      <c r="H48" s="44">
        <v>1316.75</v>
      </c>
      <c r="I48" s="44">
        <v>1514.67</v>
      </c>
      <c r="J48" s="7">
        <f t="shared" si="0"/>
        <v>1206.2916666666667</v>
      </c>
      <c r="L48" s="5">
        <f t="shared" si="1"/>
        <v>1023.5</v>
      </c>
      <c r="M48" s="5">
        <f t="shared" si="2"/>
        <v>1075.915</v>
      </c>
      <c r="N48" s="5">
        <f t="shared" si="3"/>
        <v>1231</v>
      </c>
      <c r="O48" s="5">
        <f t="shared" si="4"/>
        <v>1415.71</v>
      </c>
      <c r="P48" s="5">
        <f t="shared" si="5"/>
        <v>2003</v>
      </c>
    </row>
    <row r="49" spans="2:16" thickBot="1" x14ac:dyDescent="0.3">
      <c r="B49" s="4">
        <f t="shared" si="7"/>
        <v>45</v>
      </c>
      <c r="C49" s="42">
        <v>1700</v>
      </c>
      <c r="D49" s="40">
        <v>872.5</v>
      </c>
      <c r="E49" s="40">
        <v>872.5</v>
      </c>
      <c r="F49" s="43">
        <v>1370</v>
      </c>
      <c r="G49" s="44">
        <v>1105.67</v>
      </c>
      <c r="H49" s="44">
        <v>1424.5</v>
      </c>
      <c r="I49" s="44">
        <v>1431</v>
      </c>
      <c r="J49" s="7">
        <f t="shared" si="0"/>
        <v>1179.3616666666667</v>
      </c>
      <c r="L49" s="5">
        <f t="shared" si="1"/>
        <v>872.5</v>
      </c>
      <c r="M49" s="5">
        <f t="shared" si="2"/>
        <v>989.08500000000004</v>
      </c>
      <c r="N49" s="5">
        <f t="shared" si="3"/>
        <v>1370</v>
      </c>
      <c r="O49" s="5">
        <f t="shared" si="4"/>
        <v>1427.75</v>
      </c>
      <c r="P49" s="5">
        <f t="shared" si="5"/>
        <v>1700</v>
      </c>
    </row>
    <row r="50" spans="2:16" thickBot="1" x14ac:dyDescent="0.3">
      <c r="B50" s="4">
        <f t="shared" si="7"/>
        <v>46</v>
      </c>
      <c r="C50" s="42">
        <v>2430</v>
      </c>
      <c r="D50" s="43">
        <v>1238</v>
      </c>
      <c r="E50" s="43">
        <v>1238</v>
      </c>
      <c r="F50" s="43">
        <v>1347.67</v>
      </c>
      <c r="G50" s="44">
        <v>1102.33</v>
      </c>
      <c r="H50" s="44">
        <v>1411.75</v>
      </c>
      <c r="I50" s="44">
        <v>1095.33</v>
      </c>
      <c r="J50" s="7">
        <f t="shared" si="0"/>
        <v>1238.8466666666666</v>
      </c>
      <c r="L50" s="5">
        <f t="shared" si="1"/>
        <v>1095.33</v>
      </c>
      <c r="M50" s="5">
        <f t="shared" si="2"/>
        <v>1170.165</v>
      </c>
      <c r="N50" s="5">
        <f t="shared" si="3"/>
        <v>1238</v>
      </c>
      <c r="O50" s="5">
        <f t="shared" si="4"/>
        <v>1379.71</v>
      </c>
      <c r="P50" s="5">
        <f t="shared" si="5"/>
        <v>2430</v>
      </c>
    </row>
    <row r="51" spans="2:16" thickBot="1" x14ac:dyDescent="0.3">
      <c r="B51" s="4">
        <f t="shared" si="7"/>
        <v>47</v>
      </c>
      <c r="C51" s="42">
        <v>2308</v>
      </c>
      <c r="D51" s="43">
        <v>1177.5</v>
      </c>
      <c r="E51" s="43">
        <v>1177.5</v>
      </c>
      <c r="F51" s="43">
        <v>1384.67</v>
      </c>
      <c r="G51" s="44">
        <v>1110</v>
      </c>
      <c r="H51" s="44">
        <v>1438.75</v>
      </c>
      <c r="I51" s="44">
        <v>1352.33</v>
      </c>
      <c r="J51" s="7">
        <f t="shared" si="0"/>
        <v>1273.4583333333333</v>
      </c>
      <c r="L51" s="5">
        <f t="shared" si="1"/>
        <v>1110</v>
      </c>
      <c r="M51" s="5">
        <f t="shared" si="2"/>
        <v>1177.5</v>
      </c>
      <c r="N51" s="5">
        <f t="shared" si="3"/>
        <v>1352.33</v>
      </c>
      <c r="O51" s="5">
        <f t="shared" si="4"/>
        <v>1411.71</v>
      </c>
      <c r="P51" s="5">
        <f t="shared" si="5"/>
        <v>2308</v>
      </c>
    </row>
    <row r="52" spans="2:16" thickBot="1" x14ac:dyDescent="0.3">
      <c r="B52" s="4">
        <f t="shared" si="7"/>
        <v>48</v>
      </c>
      <c r="C52" s="42">
        <v>2184</v>
      </c>
      <c r="D52" s="43">
        <v>1116</v>
      </c>
      <c r="E52" s="43">
        <v>1116</v>
      </c>
      <c r="F52" s="43">
        <v>1427.33</v>
      </c>
      <c r="G52" s="44">
        <v>1154</v>
      </c>
      <c r="H52" s="44">
        <v>1659.75</v>
      </c>
      <c r="I52" s="44">
        <v>1627</v>
      </c>
      <c r="J52" s="7">
        <f t="shared" si="0"/>
        <v>1350.0133333333333</v>
      </c>
      <c r="L52" s="5">
        <f t="shared" si="1"/>
        <v>1116</v>
      </c>
      <c r="M52" s="5">
        <f t="shared" si="2"/>
        <v>1135</v>
      </c>
      <c r="N52" s="5">
        <f t="shared" si="3"/>
        <v>1427.33</v>
      </c>
      <c r="O52" s="5">
        <f t="shared" si="4"/>
        <v>1643.375</v>
      </c>
      <c r="P52" s="5">
        <f t="shared" si="5"/>
        <v>2184</v>
      </c>
    </row>
    <row r="53" spans="2:16" thickBot="1" x14ac:dyDescent="0.3">
      <c r="B53" s="4">
        <f t="shared" si="7"/>
        <v>49</v>
      </c>
      <c r="C53" s="42">
        <v>2383.33</v>
      </c>
      <c r="D53" s="43">
        <v>1216.17</v>
      </c>
      <c r="E53" s="43">
        <v>1216.17</v>
      </c>
      <c r="F53" s="43">
        <v>1375</v>
      </c>
      <c r="G53" s="44">
        <v>1183.33</v>
      </c>
      <c r="H53" s="44">
        <v>1662.75</v>
      </c>
      <c r="I53" s="44">
        <v>1315.33</v>
      </c>
      <c r="J53" s="7">
        <f t="shared" si="0"/>
        <v>1328.125</v>
      </c>
      <c r="L53" s="5">
        <f t="shared" si="1"/>
        <v>1183.33</v>
      </c>
      <c r="M53" s="5">
        <f t="shared" si="2"/>
        <v>1216.17</v>
      </c>
      <c r="N53" s="5">
        <f t="shared" si="3"/>
        <v>1315.33</v>
      </c>
      <c r="O53" s="5">
        <f t="shared" si="4"/>
        <v>1518.875</v>
      </c>
      <c r="P53" s="5">
        <f t="shared" si="5"/>
        <v>2383.33</v>
      </c>
    </row>
    <row r="54" spans="2:16" thickBot="1" x14ac:dyDescent="0.3">
      <c r="B54" s="9">
        <f t="shared" si="7"/>
        <v>50</v>
      </c>
      <c r="C54" s="46">
        <v>2012.67</v>
      </c>
      <c r="D54" s="47">
        <v>1031.3399999999999</v>
      </c>
      <c r="E54" s="47">
        <v>1031.3399999999999</v>
      </c>
      <c r="F54" s="47">
        <v>1420.67</v>
      </c>
      <c r="G54" s="48">
        <v>1214.33</v>
      </c>
      <c r="H54" s="48">
        <v>1623.25</v>
      </c>
      <c r="I54" s="49">
        <v>1407.45</v>
      </c>
      <c r="J54" s="7">
        <f t="shared" si="0"/>
        <v>1288.0633333333333</v>
      </c>
      <c r="L54" s="10">
        <f t="shared" si="1"/>
        <v>1031.3399999999999</v>
      </c>
      <c r="M54" s="10">
        <f t="shared" si="2"/>
        <v>1122.835</v>
      </c>
      <c r="N54" s="10">
        <f t="shared" si="3"/>
        <v>1407.45</v>
      </c>
      <c r="O54" s="10">
        <f t="shared" si="4"/>
        <v>1521.96</v>
      </c>
      <c r="P54" s="10">
        <f t="shared" si="5"/>
        <v>2012.67</v>
      </c>
    </row>
  </sheetData>
  <mergeCells count="4">
    <mergeCell ref="B3:J3"/>
    <mergeCell ref="L3:P3"/>
    <mergeCell ref="R3:Y3"/>
    <mergeCell ref="AB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Averages</vt:lpstr>
      <vt:lpstr>Covert</vt:lpstr>
      <vt:lpstr>Didfail</vt:lpstr>
      <vt:lpstr>Flair</vt:lpstr>
      <vt:lpstr>SEALANT</vt:lpstr>
      <vt:lpstr>DIALDroid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Jarod Aerts</cp:lastModifiedBy>
  <dcterms:created xsi:type="dcterms:W3CDTF">2018-03-20T05:12:52Z</dcterms:created>
  <dcterms:modified xsi:type="dcterms:W3CDTF">2018-03-29T06:00:36Z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b6ec30ed-a66a-482c-99e1-309381d318ee</vt:lpwstr>
  </property>
</Properties>
</file>