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D16847C0-4443-4CA0-8542-03644B5670F7}" xr6:coauthVersionLast="47" xr6:coauthVersionMax="47" xr10:uidLastSave="{00000000-0000-0000-0000-000000000000}"/>
  <bookViews>
    <workbookView xWindow="2688" yWindow="2400" windowWidth="16104" windowHeight="10560" xr2:uid="{87C39FA6-D5B3-48D3-9926-A890F1182C67}"/>
  </bookViews>
  <sheets>
    <sheet name="Pseudogene" sheetId="1" r:id="rId1"/>
    <sheet name="LncRNA" sheetId="2" r:id="rId2"/>
    <sheet name="Protein Co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F8" i="3"/>
  <c r="E8" i="3" s="1"/>
  <c r="F13" i="3"/>
  <c r="C13" i="3" s="1"/>
  <c r="F12" i="3"/>
  <c r="E12" i="3" s="1"/>
  <c r="F9" i="3"/>
  <c r="C9" i="3" s="1"/>
  <c r="F5" i="3"/>
  <c r="C5" i="3" s="1"/>
  <c r="F4" i="3"/>
  <c r="C4" i="3"/>
  <c r="F3" i="3"/>
  <c r="C3" i="3"/>
  <c r="F13" i="2"/>
  <c r="E13" i="2" s="1"/>
  <c r="F12" i="2"/>
  <c r="C12" i="2" s="1"/>
  <c r="F9" i="2"/>
  <c r="C9" i="2" s="1"/>
  <c r="F8" i="2"/>
  <c r="E8" i="2" s="1"/>
  <c r="F5" i="2"/>
  <c r="E5" i="2" s="1"/>
  <c r="F4" i="2"/>
  <c r="E4" i="2"/>
  <c r="C4" i="2"/>
  <c r="F3" i="2"/>
  <c r="E3" i="2"/>
  <c r="C3" i="2"/>
  <c r="F14" i="1"/>
  <c r="E14" i="1" s="1"/>
  <c r="F13" i="1"/>
  <c r="E13" i="1" s="1"/>
  <c r="F10" i="1"/>
  <c r="C10" i="1" s="1"/>
  <c r="F9" i="1"/>
  <c r="E9" i="1" s="1"/>
  <c r="F5" i="1"/>
  <c r="F6" i="1"/>
  <c r="C6" i="1" s="1"/>
  <c r="F4" i="1"/>
  <c r="E5" i="1"/>
  <c r="E4" i="1"/>
  <c r="C5" i="1"/>
  <c r="C4" i="1"/>
  <c r="C14" i="1" l="1"/>
  <c r="E9" i="3"/>
  <c r="E13" i="3"/>
  <c r="C12" i="3"/>
  <c r="E5" i="3"/>
  <c r="C5" i="2"/>
  <c r="C9" i="1"/>
  <c r="C13" i="1"/>
  <c r="C8" i="3"/>
  <c r="C8" i="2"/>
  <c r="E12" i="2"/>
  <c r="E9" i="2"/>
  <c r="C13" i="2"/>
  <c r="E10" i="1"/>
  <c r="E6" i="1"/>
</calcChain>
</file>

<file path=xl/sharedStrings.xml><?xml version="1.0" encoding="utf-8"?>
<sst xmlns="http://schemas.openxmlformats.org/spreadsheetml/2006/main" count="76" uniqueCount="23">
  <si>
    <t xml:space="preserve">TS8 - Table of the enrichment/depletion of 4 categories of gene types of cis/trans mediators relative to the whole genome.  </t>
  </si>
  <si>
    <t>pseudogene</t>
  </si>
  <si>
    <t>cis</t>
  </si>
  <si>
    <t>%cis</t>
  </si>
  <si>
    <t>trans</t>
  </si>
  <si>
    <t>%trans</t>
  </si>
  <si>
    <t>Total</t>
  </si>
  <si>
    <t>non-pseudo</t>
  </si>
  <si>
    <t>Trans Gene vs. Whole Genome</t>
  </si>
  <si>
    <t>%non-pseudo</t>
  </si>
  <si>
    <t>%pseudogene</t>
  </si>
  <si>
    <t>Observed</t>
  </si>
  <si>
    <t>Whole Genome</t>
  </si>
  <si>
    <t>Cis Gene vs. Whole Genome</t>
  </si>
  <si>
    <t>LncRNA</t>
  </si>
  <si>
    <t>non-lncRNA</t>
  </si>
  <si>
    <t>%non-lncRNA</t>
  </si>
  <si>
    <t>lncRNA</t>
  </si>
  <si>
    <t>%lncRNA</t>
  </si>
  <si>
    <t>Protein Coding</t>
  </si>
  <si>
    <t>non-Protein Coding</t>
  </si>
  <si>
    <t>%non-Protein Coding</t>
  </si>
  <si>
    <t>%Protein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</si>
</sst>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C01D-6862-4EB8-92B3-503C10D381C4}">
  <dimension ref="A1:G15"/>
  <sheetViews>
    <sheetView tabSelected="1" workbookViewId="0">
      <selection activeCell="E20" sqref="E20"/>
    </sheetView>
  </sheetViews>
  <sheetFormatPr defaultRowHeight="14.4" x14ac:dyDescent="0.3"/>
  <cols>
    <col min="1" max="1" width="15.88671875" customWidth="1"/>
    <col min="2" max="2" width="10.6640625" bestFit="1" customWidth="1"/>
    <col min="3" max="3" width="12.109375" bestFit="1" customWidth="1"/>
    <col min="4" max="4" width="10.77734375" bestFit="1" customWidth="1"/>
    <col min="5" max="5" width="12.21875" bestFit="1" customWidth="1"/>
    <col min="6" max="6" width="8.1093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4" t="s">
        <v>1</v>
      </c>
      <c r="B2" s="4"/>
      <c r="C2" s="4"/>
      <c r="D2" s="4"/>
      <c r="E2" s="4"/>
      <c r="F2" s="4"/>
      <c r="G2" s="4"/>
    </row>
    <row r="3" spans="1:7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</row>
    <row r="4" spans="1:7" x14ac:dyDescent="0.3">
      <c r="A4" s="2" t="s">
        <v>7</v>
      </c>
      <c r="B4">
        <v>559</v>
      </c>
      <c r="C4" s="3">
        <f>B4/B6</f>
        <v>0.814868804664723</v>
      </c>
      <c r="D4">
        <v>1954</v>
      </c>
      <c r="E4" s="3">
        <f>D4/D6</f>
        <v>0.69389204545454541</v>
      </c>
      <c r="F4" s="2">
        <f>B4+D4</f>
        <v>2513</v>
      </c>
      <c r="G4" s="2"/>
    </row>
    <row r="5" spans="1:7" x14ac:dyDescent="0.3">
      <c r="A5" s="2" t="s">
        <v>1</v>
      </c>
      <c r="B5">
        <v>127</v>
      </c>
      <c r="C5" s="3">
        <f>B5/B6</f>
        <v>0.18513119533527697</v>
      </c>
      <c r="D5">
        <v>862</v>
      </c>
      <c r="E5" s="3">
        <f>D5/D6</f>
        <v>0.30610795454545453</v>
      </c>
      <c r="F5" s="2">
        <f t="shared" ref="F5:F6" si="0">B5+D5</f>
        <v>989</v>
      </c>
      <c r="G5" s="2"/>
    </row>
    <row r="6" spans="1:7" x14ac:dyDescent="0.3">
      <c r="A6" s="2" t="s">
        <v>6</v>
      </c>
      <c r="B6">
        <v>686</v>
      </c>
      <c r="C6" s="3">
        <f>B6/F6</f>
        <v>0.19588806396344946</v>
      </c>
      <c r="D6">
        <v>2816</v>
      </c>
      <c r="E6" s="3">
        <f>D6/F6</f>
        <v>0.80411193603655051</v>
      </c>
      <c r="F6" s="2">
        <f t="shared" si="0"/>
        <v>3502</v>
      </c>
      <c r="G6" s="2"/>
    </row>
    <row r="7" spans="1:7" x14ac:dyDescent="0.3">
      <c r="A7" s="4" t="s">
        <v>8</v>
      </c>
      <c r="B7" s="4"/>
      <c r="C7" s="4"/>
      <c r="D7" s="4"/>
      <c r="E7" s="4"/>
      <c r="F7" s="4"/>
      <c r="G7" s="4"/>
    </row>
    <row r="8" spans="1:7" x14ac:dyDescent="0.3">
      <c r="A8" s="2"/>
      <c r="B8" s="2" t="s">
        <v>7</v>
      </c>
      <c r="C8" s="2" t="s">
        <v>9</v>
      </c>
      <c r="D8" s="2" t="s">
        <v>1</v>
      </c>
      <c r="E8" s="2" t="s">
        <v>10</v>
      </c>
      <c r="F8" s="2" t="s">
        <v>6</v>
      </c>
      <c r="G8" s="2"/>
    </row>
    <row r="9" spans="1:7" x14ac:dyDescent="0.3">
      <c r="A9" s="2" t="s">
        <v>11</v>
      </c>
      <c r="B9">
        <v>1954</v>
      </c>
      <c r="C9" s="3">
        <f>B9/F9</f>
        <v>0.69389204545454541</v>
      </c>
      <c r="D9">
        <v>862</v>
      </c>
      <c r="E9" s="3">
        <f>D9/F9</f>
        <v>0.30610795454545453</v>
      </c>
      <c r="F9" s="2">
        <f>B9+D9</f>
        <v>2816</v>
      </c>
      <c r="G9" s="2"/>
    </row>
    <row r="10" spans="1:7" x14ac:dyDescent="0.3">
      <c r="A10" s="2" t="s">
        <v>12</v>
      </c>
      <c r="B10">
        <v>57360</v>
      </c>
      <c r="C10" s="3">
        <f>B10/F10</f>
        <v>0.75163141756427387</v>
      </c>
      <c r="D10">
        <v>18954</v>
      </c>
      <c r="E10" s="3">
        <f>D10/F10</f>
        <v>0.24836858243572607</v>
      </c>
      <c r="F10" s="2">
        <f>B10+D10</f>
        <v>76314</v>
      </c>
      <c r="G10" s="2"/>
    </row>
    <row r="11" spans="1:7" x14ac:dyDescent="0.3">
      <c r="A11" s="4" t="s">
        <v>13</v>
      </c>
      <c r="B11" s="4"/>
      <c r="C11" s="4"/>
      <c r="D11" s="4"/>
      <c r="E11" s="4"/>
      <c r="F11" s="4"/>
      <c r="G11" s="4"/>
    </row>
    <row r="12" spans="1:7" x14ac:dyDescent="0.3">
      <c r="A12" s="2"/>
      <c r="B12" s="2" t="s">
        <v>7</v>
      </c>
      <c r="C12" s="2" t="s">
        <v>9</v>
      </c>
      <c r="D12" s="2" t="s">
        <v>1</v>
      </c>
      <c r="E12" s="2" t="s">
        <v>10</v>
      </c>
      <c r="F12" s="2" t="s">
        <v>6</v>
      </c>
      <c r="G12" s="2"/>
    </row>
    <row r="13" spans="1:7" x14ac:dyDescent="0.3">
      <c r="A13" s="2" t="s">
        <v>11</v>
      </c>
      <c r="B13">
        <v>559</v>
      </c>
      <c r="C13" s="3">
        <f>B13/F13</f>
        <v>0.814868804664723</v>
      </c>
      <c r="D13">
        <v>127</v>
      </c>
      <c r="E13" s="3">
        <f>D13/F13</f>
        <v>0.18513119533527697</v>
      </c>
      <c r="F13" s="2">
        <f>B13+D13</f>
        <v>686</v>
      </c>
      <c r="G13" s="2"/>
    </row>
    <row r="14" spans="1:7" x14ac:dyDescent="0.3">
      <c r="A14" s="2" t="s">
        <v>12</v>
      </c>
      <c r="B14">
        <v>57360</v>
      </c>
      <c r="C14" s="3">
        <f>B14/F14</f>
        <v>0.75163141756427387</v>
      </c>
      <c r="D14">
        <v>18954</v>
      </c>
      <c r="E14" s="3">
        <f>D14/F14</f>
        <v>0.24836858243572607</v>
      </c>
      <c r="F14" s="2">
        <f>B14+D14</f>
        <v>76314</v>
      </c>
      <c r="G14" s="2"/>
    </row>
    <row r="15" spans="1:7" x14ac:dyDescent="0.3">
      <c r="A15" s="2"/>
      <c r="B15" s="2"/>
      <c r="C15" s="2"/>
      <c r="D15" s="2"/>
      <c r="E15" s="2"/>
      <c r="F15" s="2"/>
      <c r="G15" s="2"/>
    </row>
  </sheetData>
  <mergeCells count="3">
    <mergeCell ref="A2:G2"/>
    <mergeCell ref="A7:G7"/>
    <mergeCell ref="A11:G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253D-EA16-44B0-957C-DEB2C3F4DC44}">
  <dimension ref="A1:G13"/>
  <sheetViews>
    <sheetView workbookViewId="0">
      <selection activeCell="G17" sqref="G17"/>
    </sheetView>
  </sheetViews>
  <sheetFormatPr defaultRowHeight="14.4" x14ac:dyDescent="0.3"/>
  <cols>
    <col min="1" max="1" width="13.88671875" customWidth="1"/>
    <col min="2" max="2" width="10.6640625" bestFit="1" customWidth="1"/>
    <col min="3" max="3" width="14.109375" customWidth="1"/>
    <col min="4" max="4" width="10.77734375" bestFit="1" customWidth="1"/>
    <col min="5" max="5" width="12.21875" bestFit="1" customWidth="1"/>
  </cols>
  <sheetData>
    <row r="1" spans="1:7" x14ac:dyDescent="0.3">
      <c r="A1" s="4" t="s">
        <v>14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15</v>
      </c>
      <c r="B3">
        <v>187</v>
      </c>
      <c r="C3" s="3">
        <f>B3/B5</f>
        <v>0.27259475218658891</v>
      </c>
      <c r="D3">
        <v>572</v>
      </c>
      <c r="E3" s="3">
        <f>D3/D5</f>
        <v>0.203125</v>
      </c>
      <c r="F3" s="2">
        <f>B3+D3</f>
        <v>759</v>
      </c>
      <c r="G3" s="2"/>
    </row>
    <row r="4" spans="1:7" x14ac:dyDescent="0.3">
      <c r="A4" s="2" t="s">
        <v>17</v>
      </c>
      <c r="B4">
        <v>499</v>
      </c>
      <c r="C4" s="3">
        <f>B4/B5</f>
        <v>0.72740524781341109</v>
      </c>
      <c r="D4">
        <v>2244</v>
      </c>
      <c r="E4" s="3">
        <f>D4/D5</f>
        <v>0.796875</v>
      </c>
      <c r="F4" s="2">
        <f t="shared" ref="F4:F5" si="0">B4+D4</f>
        <v>2743</v>
      </c>
      <c r="G4" s="2"/>
    </row>
    <row r="5" spans="1:7" x14ac:dyDescent="0.3">
      <c r="A5" s="2" t="s">
        <v>6</v>
      </c>
      <c r="B5">
        <v>686</v>
      </c>
      <c r="C5" s="3">
        <f>B5/F5</f>
        <v>0.19588806396344946</v>
      </c>
      <c r="D5">
        <v>2816</v>
      </c>
      <c r="E5" s="3">
        <f>D5/F5</f>
        <v>0.80411193603655051</v>
      </c>
      <c r="F5" s="2">
        <f t="shared" si="0"/>
        <v>3502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15</v>
      </c>
      <c r="C7" s="2" t="s">
        <v>16</v>
      </c>
      <c r="D7" s="2" t="s">
        <v>17</v>
      </c>
      <c r="E7" s="2" t="s">
        <v>18</v>
      </c>
      <c r="F7" s="2" t="s">
        <v>6</v>
      </c>
      <c r="G7" s="2"/>
    </row>
    <row r="8" spans="1:7" x14ac:dyDescent="0.3">
      <c r="A8" s="2" t="s">
        <v>11</v>
      </c>
      <c r="B8">
        <v>572</v>
      </c>
      <c r="C8" s="3">
        <f>B8/F8</f>
        <v>0.203125</v>
      </c>
      <c r="D8">
        <v>2244</v>
      </c>
      <c r="E8" s="3">
        <f>D8/F8</f>
        <v>0.796875</v>
      </c>
      <c r="F8" s="2">
        <f>B8+D8</f>
        <v>2816</v>
      </c>
      <c r="G8" s="2"/>
    </row>
    <row r="9" spans="1:7" x14ac:dyDescent="0.3">
      <c r="A9" s="2" t="s">
        <v>12</v>
      </c>
      <c r="B9">
        <v>18843</v>
      </c>
      <c r="C9" s="3">
        <f>B9/F9</f>
        <v>0.24691406557119269</v>
      </c>
      <c r="D9">
        <v>57471</v>
      </c>
      <c r="E9" s="3">
        <f>D9/F9</f>
        <v>0.75308593442880734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6</v>
      </c>
      <c r="G11" s="2"/>
    </row>
    <row r="12" spans="1:7" x14ac:dyDescent="0.3">
      <c r="A12" s="2" t="s">
        <v>11</v>
      </c>
      <c r="B12">
        <v>187</v>
      </c>
      <c r="C12" s="3">
        <f>B12/F12</f>
        <v>0.27259475218658891</v>
      </c>
      <c r="D12">
        <v>499</v>
      </c>
      <c r="E12" s="3">
        <f>D12/F12</f>
        <v>0.72740524781341109</v>
      </c>
      <c r="F12" s="2">
        <f>B12+D12</f>
        <v>686</v>
      </c>
      <c r="G12" s="2"/>
    </row>
    <row r="13" spans="1:7" x14ac:dyDescent="0.3">
      <c r="A13" s="2" t="s">
        <v>12</v>
      </c>
      <c r="B13">
        <v>18843</v>
      </c>
      <c r="C13" s="3">
        <f>B13/F13</f>
        <v>0.24691406557119269</v>
      </c>
      <c r="D13">
        <v>57471</v>
      </c>
      <c r="E13" s="3">
        <f>D13/F13</f>
        <v>0.75308593442880734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7993-DBD7-4924-A7C8-72B40AA11D1B}">
  <dimension ref="A1:G13"/>
  <sheetViews>
    <sheetView workbookViewId="0">
      <selection activeCell="D16" sqref="D16"/>
    </sheetView>
  </sheetViews>
  <sheetFormatPr defaultRowHeight="14.4" x14ac:dyDescent="0.3"/>
  <cols>
    <col min="1" max="1" width="18.77734375" customWidth="1"/>
    <col min="2" max="2" width="16.77734375" bestFit="1" customWidth="1"/>
    <col min="3" max="3" width="18.33203125" bestFit="1" customWidth="1"/>
    <col min="4" max="4" width="12.88671875" bestFit="1" customWidth="1"/>
    <col min="5" max="5" width="14.44140625" bestFit="1" customWidth="1"/>
  </cols>
  <sheetData>
    <row r="1" spans="1:7" x14ac:dyDescent="0.3">
      <c r="A1" s="4" t="s">
        <v>19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20</v>
      </c>
      <c r="B3">
        <v>337</v>
      </c>
      <c r="C3" s="3">
        <f>B3/B5</f>
        <v>0.49125364431486879</v>
      </c>
      <c r="D3">
        <v>2139</v>
      </c>
      <c r="E3" s="3">
        <f>D3/D5</f>
        <v>0.75958806818181823</v>
      </c>
      <c r="F3" s="2">
        <f>B3+D3</f>
        <v>2476</v>
      </c>
      <c r="G3" s="2"/>
    </row>
    <row r="4" spans="1:7" x14ac:dyDescent="0.3">
      <c r="A4" s="2" t="s">
        <v>19</v>
      </c>
      <c r="B4">
        <v>349</v>
      </c>
      <c r="C4" s="3">
        <f>B4/B5</f>
        <v>0.50874635568513116</v>
      </c>
      <c r="D4">
        <v>677</v>
      </c>
      <c r="E4" s="3">
        <f>D4/D5</f>
        <v>0.24041193181818182</v>
      </c>
      <c r="F4" s="2">
        <f t="shared" ref="F4:F5" si="0">B4+D4</f>
        <v>1026</v>
      </c>
      <c r="G4" s="2"/>
    </row>
    <row r="5" spans="1:7" x14ac:dyDescent="0.3">
      <c r="A5" s="2" t="s">
        <v>6</v>
      </c>
      <c r="B5">
        <v>686</v>
      </c>
      <c r="C5" s="3">
        <f>B5/F5</f>
        <v>0.19588806396344946</v>
      </c>
      <c r="D5">
        <v>2816</v>
      </c>
      <c r="E5" s="3">
        <f>D5/F5</f>
        <v>0.80411193603655051</v>
      </c>
      <c r="F5" s="2">
        <f t="shared" si="0"/>
        <v>3502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20</v>
      </c>
      <c r="C7" s="2" t="s">
        <v>21</v>
      </c>
      <c r="D7" s="2" t="s">
        <v>19</v>
      </c>
      <c r="E7" s="2" t="s">
        <v>22</v>
      </c>
      <c r="F7" s="2" t="s">
        <v>6</v>
      </c>
      <c r="G7" s="2"/>
    </row>
    <row r="8" spans="1:7" x14ac:dyDescent="0.3">
      <c r="A8" s="2" t="s">
        <v>11</v>
      </c>
      <c r="B8">
        <v>2139</v>
      </c>
      <c r="C8" s="3">
        <f>B8/F8</f>
        <v>0.75958806818181823</v>
      </c>
      <c r="D8">
        <v>677</v>
      </c>
      <c r="E8" s="3">
        <f>D8/F8</f>
        <v>0.24041193181818182</v>
      </c>
      <c r="F8" s="2">
        <f>B8+D8</f>
        <v>2816</v>
      </c>
      <c r="G8" s="2"/>
    </row>
    <row r="9" spans="1:7" x14ac:dyDescent="0.3">
      <c r="A9" s="2" t="s">
        <v>12</v>
      </c>
      <c r="B9">
        <v>51379</v>
      </c>
      <c r="C9" s="3">
        <f>B9/F9</f>
        <v>0.67325785570144403</v>
      </c>
      <c r="D9">
        <v>24935</v>
      </c>
      <c r="E9" s="3">
        <f>D9/F9</f>
        <v>0.32674214429855597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20</v>
      </c>
      <c r="C11" s="2" t="s">
        <v>21</v>
      </c>
      <c r="D11" s="2" t="s">
        <v>19</v>
      </c>
      <c r="E11" s="2" t="s">
        <v>22</v>
      </c>
      <c r="F11" s="2" t="s">
        <v>6</v>
      </c>
      <c r="G11" s="2"/>
    </row>
    <row r="12" spans="1:7" x14ac:dyDescent="0.3">
      <c r="A12" s="2" t="s">
        <v>11</v>
      </c>
      <c r="B12">
        <v>337</v>
      </c>
      <c r="C12" s="3">
        <f>B12/F12</f>
        <v>0.49125364431486879</v>
      </c>
      <c r="D12">
        <v>349</v>
      </c>
      <c r="E12" s="3">
        <f>D12/F12</f>
        <v>0.50874635568513116</v>
      </c>
      <c r="F12" s="2">
        <f>B12+D12</f>
        <v>686</v>
      </c>
      <c r="G12" s="2"/>
    </row>
    <row r="13" spans="1:7" x14ac:dyDescent="0.3">
      <c r="A13" s="2" t="s">
        <v>12</v>
      </c>
      <c r="B13">
        <v>51379</v>
      </c>
      <c r="C13" s="3">
        <f>B13/F13</f>
        <v>0.67325785570144403</v>
      </c>
      <c r="D13">
        <v>24935</v>
      </c>
      <c r="E13" s="3">
        <f>D13/F13</f>
        <v>0.32674214429855597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Pseudogene</vt:lpstr>
      <vt:lpstr>LncRNA</vt:lpstr>
      <vt:lpstr>Protein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2021-08-03T01:32:10Z</dcterms:created>
  <dcterms:modified xsi:type="dcterms:W3CDTF">2022-09-29T21:49:22Z</dcterms:modified>
</cp:coreProperties>
</file>