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zaki1\Desktop\"/>
    </mc:Choice>
  </mc:AlternateContent>
  <xr:revisionPtr revIDLastSave="0" documentId="13_ncr:1_{ED5BC100-4B55-41CB-8A68-0A3897A8A24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ExternalData_1" localSheetId="1" hidden="1">Sheet3!$A$1:$A$390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R8" i="1"/>
  <c r="R9" i="1"/>
  <c r="R11" i="1"/>
  <c r="R12" i="1"/>
  <c r="R34" i="1"/>
  <c r="R42" i="1"/>
  <c r="R58" i="1"/>
  <c r="R66" i="1"/>
  <c r="R98" i="1"/>
  <c r="R106" i="1"/>
  <c r="R122" i="1"/>
  <c r="R130" i="1"/>
  <c r="R162" i="1"/>
  <c r="R170" i="1"/>
  <c r="R186" i="1"/>
  <c r="R194" i="1"/>
  <c r="R226" i="1"/>
  <c r="R234" i="1"/>
  <c r="R250" i="1"/>
  <c r="R258" i="1"/>
  <c r="R290" i="1"/>
  <c r="R298" i="1"/>
  <c r="R314" i="1"/>
  <c r="R322" i="1"/>
  <c r="R354" i="1"/>
  <c r="R362" i="1"/>
  <c r="R370" i="1"/>
  <c r="R378" i="1"/>
  <c r="R386" i="1"/>
  <c r="Q7" i="1"/>
  <c r="R13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7" i="1"/>
  <c r="R306" i="1" l="1"/>
  <c r="R242" i="1"/>
  <c r="R178" i="1"/>
  <c r="R114" i="1"/>
  <c r="R50" i="1"/>
  <c r="R10" i="1"/>
  <c r="R20" i="1"/>
  <c r="R346" i="1"/>
  <c r="R282" i="1"/>
  <c r="R218" i="1"/>
  <c r="R154" i="1"/>
  <c r="R90" i="1"/>
  <c r="R26" i="1"/>
  <c r="R7" i="1"/>
  <c r="R338" i="1"/>
  <c r="R274" i="1"/>
  <c r="R210" i="1"/>
  <c r="R146" i="1"/>
  <c r="R82" i="1"/>
  <c r="R18" i="1"/>
  <c r="R394" i="1"/>
  <c r="R330" i="1"/>
  <c r="R266" i="1"/>
  <c r="R202" i="1"/>
  <c r="R138" i="1"/>
  <c r="R74" i="1"/>
  <c r="R383" i="1"/>
  <c r="R343" i="1"/>
  <c r="R295" i="1"/>
  <c r="R263" i="1"/>
  <c r="R231" i="1"/>
  <c r="R167" i="1"/>
  <c r="R366" i="1"/>
  <c r="R334" i="1"/>
  <c r="R294" i="1"/>
  <c r="R262" i="1"/>
  <c r="R198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385" i="1"/>
  <c r="R361" i="1"/>
  <c r="R345" i="1"/>
  <c r="R329" i="1"/>
  <c r="R313" i="1"/>
  <c r="R297" i="1"/>
  <c r="R281" i="1"/>
  <c r="R265" i="1"/>
  <c r="R249" i="1"/>
  <c r="R233" i="1"/>
  <c r="R217" i="1"/>
  <c r="R201" i="1"/>
  <c r="R193" i="1"/>
  <c r="R185" i="1"/>
  <c r="R177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393" i="1"/>
  <c r="R377" i="1"/>
  <c r="R369" i="1"/>
  <c r="R353" i="1"/>
  <c r="R337" i="1"/>
  <c r="R321" i="1"/>
  <c r="R305" i="1"/>
  <c r="R289" i="1"/>
  <c r="R273" i="1"/>
  <c r="R257" i="1"/>
  <c r="R241" i="1"/>
  <c r="R225" i="1"/>
  <c r="R209" i="1"/>
  <c r="R169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375" i="1"/>
  <c r="R319" i="1"/>
  <c r="R279" i="1"/>
  <c r="R239" i="1"/>
  <c r="R223" i="1"/>
  <c r="R215" i="1"/>
  <c r="R207" i="1"/>
  <c r="R175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R391" i="1"/>
  <c r="R351" i="1"/>
  <c r="R311" i="1"/>
  <c r="R271" i="1"/>
  <c r="R199" i="1"/>
  <c r="R374" i="1"/>
  <c r="R326" i="1"/>
  <c r="R286" i="1"/>
  <c r="R254" i="1"/>
  <c r="R230" i="1"/>
  <c r="R206" i="1"/>
  <c r="R174" i="1"/>
  <c r="R166" i="1"/>
  <c r="R158" i="1"/>
  <c r="R150" i="1"/>
  <c r="R142" i="1"/>
  <c r="R134" i="1"/>
  <c r="R126" i="1"/>
  <c r="R102" i="1"/>
  <c r="R94" i="1"/>
  <c r="R86" i="1"/>
  <c r="R78" i="1"/>
  <c r="R70" i="1"/>
  <c r="R62" i="1"/>
  <c r="R54" i="1"/>
  <c r="R46" i="1"/>
  <c r="R38" i="1"/>
  <c r="R30" i="1"/>
  <c r="R22" i="1"/>
  <c r="R14" i="1"/>
  <c r="R367" i="1"/>
  <c r="R335" i="1"/>
  <c r="R303" i="1"/>
  <c r="R255" i="1"/>
  <c r="R183" i="1"/>
  <c r="R382" i="1"/>
  <c r="R350" i="1"/>
  <c r="R318" i="1"/>
  <c r="R302" i="1"/>
  <c r="R278" i="1"/>
  <c r="R246" i="1"/>
  <c r="R222" i="1"/>
  <c r="R190" i="1"/>
  <c r="R110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359" i="1"/>
  <c r="R327" i="1"/>
  <c r="R287" i="1"/>
  <c r="R247" i="1"/>
  <c r="R191" i="1"/>
  <c r="R390" i="1"/>
  <c r="R358" i="1"/>
  <c r="R342" i="1"/>
  <c r="R310" i="1"/>
  <c r="R270" i="1"/>
  <c r="R238" i="1"/>
  <c r="R214" i="1"/>
  <c r="R182" i="1"/>
  <c r="R118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7" i="1"/>
  <c r="M376" i="1" l="1"/>
  <c r="M352" i="1"/>
  <c r="M336" i="1"/>
  <c r="M320" i="1"/>
  <c r="M304" i="1"/>
  <c r="M280" i="1"/>
  <c r="M264" i="1"/>
  <c r="M248" i="1"/>
  <c r="M224" i="1"/>
  <c r="M391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384" i="1"/>
  <c r="M366" i="1"/>
  <c r="M326" i="1"/>
  <c r="M286" i="1"/>
  <c r="M246" i="1"/>
  <c r="M222" i="1"/>
  <c r="M182" i="1"/>
  <c r="M166" i="1"/>
  <c r="M134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389" i="1"/>
  <c r="M381" i="1"/>
  <c r="M373" i="1"/>
  <c r="M365" i="1"/>
  <c r="M357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382" i="1"/>
  <c r="M342" i="1"/>
  <c r="M310" i="1"/>
  <c r="M270" i="1"/>
  <c r="M230" i="1"/>
  <c r="M190" i="1"/>
  <c r="M142" i="1"/>
  <c r="M388" i="1"/>
  <c r="M356" i="1"/>
  <c r="M332" i="1"/>
  <c r="M308" i="1"/>
  <c r="M284" i="1"/>
  <c r="M276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350" i="1"/>
  <c r="M302" i="1"/>
  <c r="M254" i="1"/>
  <c r="M206" i="1"/>
  <c r="M150" i="1"/>
  <c r="M380" i="1"/>
  <c r="M348" i="1"/>
  <c r="M324" i="1"/>
  <c r="M300" i="1"/>
  <c r="M260" i="1"/>
  <c r="M387" i="1"/>
  <c r="M371" i="1"/>
  <c r="M347" i="1"/>
  <c r="M331" i="1"/>
  <c r="M307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90" i="1"/>
  <c r="M358" i="1"/>
  <c r="M318" i="1"/>
  <c r="M278" i="1"/>
  <c r="M238" i="1"/>
  <c r="M198" i="1"/>
  <c r="M158" i="1"/>
  <c r="M7" i="1"/>
  <c r="N7" i="1" s="1"/>
  <c r="M364" i="1"/>
  <c r="M340" i="1"/>
  <c r="M316" i="1"/>
  <c r="M292" i="1"/>
  <c r="M268" i="1"/>
  <c r="M395" i="1"/>
  <c r="M379" i="1"/>
  <c r="M363" i="1"/>
  <c r="M355" i="1"/>
  <c r="M339" i="1"/>
  <c r="M323" i="1"/>
  <c r="M315" i="1"/>
  <c r="M299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374" i="1"/>
  <c r="M334" i="1"/>
  <c r="M294" i="1"/>
  <c r="M262" i="1"/>
  <c r="M214" i="1"/>
  <c r="M174" i="1"/>
  <c r="M126" i="1"/>
  <c r="M372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392" i="1"/>
  <c r="M368" i="1"/>
  <c r="M360" i="1"/>
  <c r="M344" i="1"/>
  <c r="M328" i="1"/>
  <c r="M312" i="1"/>
  <c r="M296" i="1"/>
  <c r="M288" i="1"/>
  <c r="M272" i="1"/>
  <c r="M256" i="1"/>
  <c r="M240" i="1"/>
  <c r="M232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N8" i="1" l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36" i="1"/>
  <c r="N152" i="1"/>
  <c r="N160" i="1"/>
  <c r="N176" i="1"/>
  <c r="N200" i="1"/>
  <c r="N224" i="1"/>
  <c r="N264" i="1"/>
  <c r="N304" i="1"/>
  <c r="N344" i="1"/>
  <c r="N376" i="1"/>
  <c r="N41" i="1"/>
  <c r="N97" i="1"/>
  <c r="N113" i="1"/>
  <c r="N137" i="1"/>
  <c r="N169" i="1"/>
  <c r="N201" i="1"/>
  <c r="N241" i="1"/>
  <c r="N273" i="1"/>
  <c r="N313" i="1"/>
  <c r="N353" i="1"/>
  <c r="N393" i="1"/>
  <c r="N66" i="1"/>
  <c r="N130" i="1"/>
  <c r="N186" i="1"/>
  <c r="N218" i="1"/>
  <c r="N258" i="1"/>
  <c r="N306" i="1"/>
  <c r="N346" i="1"/>
  <c r="N378" i="1"/>
  <c r="N228" i="1"/>
  <c r="N324" i="1"/>
  <c r="N9" i="1"/>
  <c r="N25" i="1"/>
  <c r="N49" i="1"/>
  <c r="N57" i="1"/>
  <c r="N65" i="1"/>
  <c r="N73" i="1"/>
  <c r="N81" i="1"/>
  <c r="N89" i="1"/>
  <c r="N105" i="1"/>
  <c r="N121" i="1"/>
  <c r="N145" i="1"/>
  <c r="N161" i="1"/>
  <c r="N193" i="1"/>
  <c r="N225" i="1"/>
  <c r="N265" i="1"/>
  <c r="N305" i="1"/>
  <c r="N361" i="1"/>
  <c r="N74" i="1"/>
  <c r="N146" i="1"/>
  <c r="N194" i="1"/>
  <c r="N226" i="1"/>
  <c r="N266" i="1"/>
  <c r="N314" i="1"/>
  <c r="N354" i="1"/>
  <c r="N236" i="1"/>
  <c r="N332" i="1"/>
  <c r="N10" i="1"/>
  <c r="N18" i="1"/>
  <c r="N26" i="1"/>
  <c r="N42" i="1"/>
  <c r="N82" i="1"/>
  <c r="N90" i="1"/>
  <c r="N98" i="1"/>
  <c r="N106" i="1"/>
  <c r="N114" i="1"/>
  <c r="N122" i="1"/>
  <c r="N138" i="1"/>
  <c r="N170" i="1"/>
  <c r="N202" i="1"/>
  <c r="N250" i="1"/>
  <c r="N298" i="1"/>
  <c r="N362" i="1"/>
  <c r="N284" i="1"/>
  <c r="N364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N260" i="1"/>
  <c r="N308" i="1"/>
  <c r="N380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68" i="1"/>
  <c r="N292" i="1"/>
  <c r="N300" i="1"/>
  <c r="N348" i="1"/>
  <c r="N388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281" i="1"/>
  <c r="N321" i="1"/>
  <c r="N345" i="1"/>
  <c r="N385" i="1"/>
  <c r="N34" i="1"/>
  <c r="N154" i="1"/>
  <c r="N210" i="1"/>
  <c r="N274" i="1"/>
  <c r="N322" i="1"/>
  <c r="N370" i="1"/>
  <c r="N395" i="1"/>
  <c r="N276" i="1"/>
  <c r="N316" i="1"/>
  <c r="N372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144" i="1"/>
  <c r="N168" i="1"/>
  <c r="N192" i="1"/>
  <c r="N216" i="1"/>
  <c r="N240" i="1"/>
  <c r="N256" i="1"/>
  <c r="N280" i="1"/>
  <c r="N288" i="1"/>
  <c r="N320" i="1"/>
  <c r="N336" i="1"/>
  <c r="N352" i="1"/>
  <c r="N368" i="1"/>
  <c r="N392" i="1"/>
  <c r="N33" i="1"/>
  <c r="N129" i="1"/>
  <c r="N177" i="1"/>
  <c r="N209" i="1"/>
  <c r="N249" i="1"/>
  <c r="N297" i="1"/>
  <c r="N337" i="1"/>
  <c r="N377" i="1"/>
  <c r="N58" i="1"/>
  <c r="N178" i="1"/>
  <c r="N242" i="1"/>
  <c r="N290" i="1"/>
  <c r="N330" i="1"/>
  <c r="N394" i="1"/>
  <c r="N252" i="1"/>
  <c r="N340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287" i="1"/>
  <c r="N295" i="1"/>
  <c r="N303" i="1"/>
  <c r="N311" i="1"/>
  <c r="N319" i="1"/>
  <c r="N327" i="1"/>
  <c r="N335" i="1"/>
  <c r="N343" i="1"/>
  <c r="N351" i="1"/>
  <c r="N359" i="1"/>
  <c r="N367" i="1"/>
  <c r="N375" i="1"/>
  <c r="N383" i="1"/>
  <c r="N391" i="1"/>
  <c r="N128" i="1"/>
  <c r="N184" i="1"/>
  <c r="N208" i="1"/>
  <c r="N232" i="1"/>
  <c r="N248" i="1"/>
  <c r="N272" i="1"/>
  <c r="N296" i="1"/>
  <c r="N312" i="1"/>
  <c r="N328" i="1"/>
  <c r="N360" i="1"/>
  <c r="N384" i="1"/>
  <c r="N17" i="1"/>
  <c r="N153" i="1"/>
  <c r="N185" i="1"/>
  <c r="N217" i="1"/>
  <c r="N233" i="1"/>
  <c r="N257" i="1"/>
  <c r="N289" i="1"/>
  <c r="N329" i="1"/>
  <c r="N369" i="1"/>
  <c r="N50" i="1"/>
  <c r="N162" i="1"/>
  <c r="N234" i="1"/>
  <c r="N282" i="1"/>
  <c r="N338" i="1"/>
  <c r="N386" i="1"/>
  <c r="N244" i="1"/>
  <c r="N356" i="1"/>
  <c r="M4" i="1"/>
  <c r="Q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73C957-EC23-4FF6-854F-C6080B5BF5D1}" keepAlive="1" name="Query - Predictions" description="Connection to the 'Predictions' query in the workbook." type="5" refreshedVersion="6" background="1" saveData="1">
    <dbPr connection="Provider=Microsoft.Mashup.OleDb.1;Data Source=$Workbook$;Location=Predictions;Extended Properties=&quot;&quot;" command="SELECT * FROM [Predictions]"/>
  </connection>
  <connection id="2" xr16:uid="{453DEC96-3BB5-4164-BE62-F569AB40AB1D}" keepAlive="1" name="Query - predictions (5)" description="Connection to the 'predictions (5)' query in the workbook." type="5" refreshedVersion="6" background="1" saveData="1">
    <dbPr connection="Provider=Microsoft.Mashup.OleDb.1;Data Source=$Workbook$;Location=&quot;predictions (5)&quot;;Extended Properties=&quot;&quot;" command="SELECT * FROM [predictions (5)]"/>
  </connection>
</connections>
</file>

<file path=xl/sharedStrings.xml><?xml version="1.0" encoding="utf-8"?>
<sst xmlns="http://schemas.openxmlformats.org/spreadsheetml/2006/main" count="2359" uniqueCount="104">
  <si>
    <t>Date</t>
  </si>
  <si>
    <t>Home</t>
  </si>
  <si>
    <t>Away</t>
  </si>
  <si>
    <t>OU</t>
  </si>
  <si>
    <t>Spread</t>
  </si>
  <si>
    <t>ML_Home</t>
  </si>
  <si>
    <t>ML_Away</t>
  </si>
  <si>
    <t>Points</t>
  </si>
  <si>
    <t>Win_Margin</t>
  </si>
  <si>
    <t>Toronto Raptors</t>
  </si>
  <si>
    <t>New Orleans Pelicans</t>
  </si>
  <si>
    <t>Los Angeles Clippers</t>
  </si>
  <si>
    <t>Los Angeles Lakers</t>
  </si>
  <si>
    <t>Indiana Pacers</t>
  </si>
  <si>
    <t>Detroit Pistons</t>
  </si>
  <si>
    <t>Orlando Magic</t>
  </si>
  <si>
    <t>Cleveland Cavaliers</t>
  </si>
  <si>
    <t>Charlotte Bobcats</t>
  </si>
  <si>
    <t>Chicago Bulls</t>
  </si>
  <si>
    <t>Philadelphia 76ers</t>
  </si>
  <si>
    <t>Boston Celtics</t>
  </si>
  <si>
    <t>Miami Heat</t>
  </si>
  <si>
    <t>Memphis Grizzlies</t>
  </si>
  <si>
    <t>Brooklyn Nets</t>
  </si>
  <si>
    <t>Minnesota Timberwolves</t>
  </si>
  <si>
    <t>San Antonio Spurs</t>
  </si>
  <si>
    <t>New York Knicks</t>
  </si>
  <si>
    <t>Dallas Mavericks</t>
  </si>
  <si>
    <t>Washington Wizards</t>
  </si>
  <si>
    <t>Utah Jazz</t>
  </si>
  <si>
    <t>Oklahoma City Thunder</t>
  </si>
  <si>
    <t>Phoenix Suns</t>
  </si>
  <si>
    <t>Sacramento Kings</t>
  </si>
  <si>
    <t>Portland Trail Blazers</t>
  </si>
  <si>
    <t>Denver Nuggets</t>
  </si>
  <si>
    <t>Atlanta Hawks</t>
  </si>
  <si>
    <t>Houston Rockets</t>
  </si>
  <si>
    <t>Milwaukee Bucks</t>
  </si>
  <si>
    <t>Golden State Warriors</t>
  </si>
  <si>
    <t>2019-20-1031</t>
  </si>
  <si>
    <t>2019-20-1101</t>
  </si>
  <si>
    <t>2019-20-1102</t>
  </si>
  <si>
    <t>2019-20-1103</t>
  </si>
  <si>
    <t>2019-20-1104</t>
  </si>
  <si>
    <t>2019-20-1105</t>
  </si>
  <si>
    <t>2019-20-1106</t>
  </si>
  <si>
    <t>2019-20-1107</t>
  </si>
  <si>
    <t>2019-20-1108</t>
  </si>
  <si>
    <t>2019-20-1109</t>
  </si>
  <si>
    <t>2019-20-1110</t>
  </si>
  <si>
    <t>2019-20-1111</t>
  </si>
  <si>
    <t>2019-20-1112</t>
  </si>
  <si>
    <t>2019-20-1113</t>
  </si>
  <si>
    <t>2019-20-1114</t>
  </si>
  <si>
    <t>2019-20-1115</t>
  </si>
  <si>
    <t>2019-20-1116</t>
  </si>
  <si>
    <t>2019-20-1117</t>
  </si>
  <si>
    <t>2019-20-1118</t>
  </si>
  <si>
    <t>2019-20-1119</t>
  </si>
  <si>
    <t>2019-20-1120</t>
  </si>
  <si>
    <t>2019-20-1121</t>
  </si>
  <si>
    <t>2019-20-1122</t>
  </si>
  <si>
    <t>2019-20-1123</t>
  </si>
  <si>
    <t>2019-20-1124</t>
  </si>
  <si>
    <t>2019-20-1125</t>
  </si>
  <si>
    <t>2019-20-1126</t>
  </si>
  <si>
    <t>2019-20-1127</t>
  </si>
  <si>
    <t>2019-20-1129</t>
  </si>
  <si>
    <t>2019-20-1130</t>
  </si>
  <si>
    <t>2019-20-1201</t>
  </si>
  <si>
    <t>2019-20-1202</t>
  </si>
  <si>
    <t>2019-20-1203</t>
  </si>
  <si>
    <t>2019-20-1204</t>
  </si>
  <si>
    <t>2019-20-1205</t>
  </si>
  <si>
    <t>2019-20-1206</t>
  </si>
  <si>
    <t>2019-20-1207</t>
  </si>
  <si>
    <t>2019-20-1208</t>
  </si>
  <si>
    <t>2019-20-1209</t>
  </si>
  <si>
    <t>2019-20-1210</t>
  </si>
  <si>
    <t>2019-20-1211</t>
  </si>
  <si>
    <t>2019-20-1212</t>
  </si>
  <si>
    <t>2019-20-1213</t>
  </si>
  <si>
    <t>2019-20-1214</t>
  </si>
  <si>
    <t>2019-20-1215</t>
  </si>
  <si>
    <t>2019-20-1216</t>
  </si>
  <si>
    <t>2019-20-1217</t>
  </si>
  <si>
    <t>2019-20-1218</t>
  </si>
  <si>
    <t>2019-20-1219</t>
  </si>
  <si>
    <t>2019-20-1220</t>
  </si>
  <si>
    <t>2019-20-1221</t>
  </si>
  <si>
    <t>2019-20-1222</t>
  </si>
  <si>
    <t>2019-20-1223</t>
  </si>
  <si>
    <t>0</t>
  </si>
  <si>
    <t>1</t>
  </si>
  <si>
    <t>Game</t>
  </si>
  <si>
    <t>Prediction</t>
  </si>
  <si>
    <t>Bet for All Games:</t>
  </si>
  <si>
    <t>Correct?</t>
  </si>
  <si>
    <t>Money Lost/Won</t>
  </si>
  <si>
    <t>Total Profit:</t>
  </si>
  <si>
    <t>Running Profit</t>
  </si>
  <si>
    <t>Tested: 01/01/2020</t>
  </si>
  <si>
    <t>Tested: 01/04/2020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</si>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</sst>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;[Red]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6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13" xfId="0" quotePrefix="1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14" xfId="0" quotePrefix="1" applyNumberFormat="1" applyFont="1" applyBorder="1" applyAlignment="1">
      <alignment horizontal="center" vertical="center"/>
    </xf>
    <xf numFmtId="0" fontId="3" fillId="4" borderId="2" xfId="0" quotePrefix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15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Profit 1/1/20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Sheet1!$A$7:$A$395</c:f>
              <c:numCache>
                <c:formatCode>General</c:formatCode>
                <c:ptCount val="3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</c:numCache>
            </c:numRef>
          </c:xVal>
          <c:yVal>
            <c:numRef>
              <c:f>Sheet1!$N$7:$N$395</c:f>
              <c:numCache>
                <c:formatCode>"$"#,##0.00;[Red]"$"#,##0.00</c:formatCode>
                <c:ptCount val="389"/>
                <c:pt idx="0">
                  <c:v>37.037037037037038</c:v>
                </c:pt>
                <c:pt idx="1">
                  <c:v>187.03703703703704</c:v>
                </c:pt>
                <c:pt idx="2">
                  <c:v>237.03703703703704</c:v>
                </c:pt>
                <c:pt idx="3">
                  <c:v>397.03703703703707</c:v>
                </c:pt>
                <c:pt idx="4">
                  <c:v>449.66861598440551</c:v>
                </c:pt>
                <c:pt idx="5">
                  <c:v>479.97164628743582</c:v>
                </c:pt>
                <c:pt idx="6">
                  <c:v>494.25736057315009</c:v>
                </c:pt>
                <c:pt idx="7">
                  <c:v>554.86342117921072</c:v>
                </c:pt>
                <c:pt idx="8">
                  <c:v>634.86342117921072</c:v>
                </c:pt>
                <c:pt idx="9">
                  <c:v>534.86342117921072</c:v>
                </c:pt>
                <c:pt idx="10">
                  <c:v>568.19675451254409</c:v>
                </c:pt>
                <c:pt idx="11">
                  <c:v>468.19675451254409</c:v>
                </c:pt>
                <c:pt idx="12">
                  <c:v>618.19675451254409</c:v>
                </c:pt>
                <c:pt idx="13">
                  <c:v>673.75231006809963</c:v>
                </c:pt>
                <c:pt idx="14">
                  <c:v>740.41897673476626</c:v>
                </c:pt>
                <c:pt idx="15">
                  <c:v>870.41897673476626</c:v>
                </c:pt>
                <c:pt idx="16">
                  <c:v>908.88051519630471</c:v>
                </c:pt>
                <c:pt idx="17">
                  <c:v>948.09620147081455</c:v>
                </c:pt>
                <c:pt idx="18">
                  <c:v>1043.3342967089097</c:v>
                </c:pt>
                <c:pt idx="19">
                  <c:v>1120.2573736319866</c:v>
                </c:pt>
                <c:pt idx="20">
                  <c:v>1255.2573736319866</c:v>
                </c:pt>
                <c:pt idx="21">
                  <c:v>1342.2138953711171</c:v>
                </c:pt>
                <c:pt idx="22">
                  <c:v>1425.5472287044504</c:v>
                </c:pt>
                <c:pt idx="23">
                  <c:v>1471.0017741589959</c:v>
                </c:pt>
                <c:pt idx="24">
                  <c:v>1521.0017741589959</c:v>
                </c:pt>
                <c:pt idx="25">
                  <c:v>1576.5573297145515</c:v>
                </c:pt>
                <c:pt idx="26">
                  <c:v>1635.3808591263162</c:v>
                </c:pt>
                <c:pt idx="27">
                  <c:v>1665.6838894293464</c:v>
                </c:pt>
                <c:pt idx="28">
                  <c:v>1707.3505560960132</c:v>
                </c:pt>
                <c:pt idx="29">
                  <c:v>1798.2596470051042</c:v>
                </c:pt>
                <c:pt idx="30">
                  <c:v>1698.2596470051042</c:v>
                </c:pt>
                <c:pt idx="31">
                  <c:v>1736.7211854666427</c:v>
                </c:pt>
                <c:pt idx="32">
                  <c:v>1851.7211854666427</c:v>
                </c:pt>
                <c:pt idx="33">
                  <c:v>2041.7211854666427</c:v>
                </c:pt>
                <c:pt idx="34">
                  <c:v>2110.686702708022</c:v>
                </c:pt>
                <c:pt idx="35">
                  <c:v>2142.9447672241513</c:v>
                </c:pt>
                <c:pt idx="36">
                  <c:v>2042.9447672241513</c:v>
                </c:pt>
                <c:pt idx="37">
                  <c:v>2103.5508278302118</c:v>
                </c:pt>
                <c:pt idx="38">
                  <c:v>2170.2174944968783</c:v>
                </c:pt>
                <c:pt idx="39">
                  <c:v>2198.7889230683068</c:v>
                </c:pt>
                <c:pt idx="40">
                  <c:v>2202.7889230683068</c:v>
                </c:pt>
                <c:pt idx="41">
                  <c:v>2293.6980139773977</c:v>
                </c:pt>
                <c:pt idx="42">
                  <c:v>2438.6980139773977</c:v>
                </c:pt>
                <c:pt idx="43">
                  <c:v>2470.956078493527</c:v>
                </c:pt>
                <c:pt idx="44">
                  <c:v>2370.956078493527</c:v>
                </c:pt>
                <c:pt idx="45">
                  <c:v>2407.993115530564</c:v>
                </c:pt>
                <c:pt idx="46">
                  <c:v>2440.2511800466932</c:v>
                </c:pt>
                <c:pt idx="47">
                  <c:v>2340.2511800466932</c:v>
                </c:pt>
                <c:pt idx="48">
                  <c:v>2450.2511800466932</c:v>
                </c:pt>
                <c:pt idx="49">
                  <c:v>2491.9178467133597</c:v>
                </c:pt>
                <c:pt idx="50">
                  <c:v>2530.3793851748983</c:v>
                </c:pt>
                <c:pt idx="51">
                  <c:v>2690.3793851748983</c:v>
                </c:pt>
                <c:pt idx="52">
                  <c:v>2720.6824154779288</c:v>
                </c:pt>
                <c:pt idx="53">
                  <c:v>2787.3490821445953</c:v>
                </c:pt>
                <c:pt idx="54">
                  <c:v>2800.6824154779288</c:v>
                </c:pt>
                <c:pt idx="55">
                  <c:v>2874.7564895520027</c:v>
                </c:pt>
                <c:pt idx="56">
                  <c:v>2774.7564895520027</c:v>
                </c:pt>
                <c:pt idx="57">
                  <c:v>2674.7564895520027</c:v>
                </c:pt>
                <c:pt idx="58">
                  <c:v>2720.2110350065482</c:v>
                </c:pt>
                <c:pt idx="59">
                  <c:v>2865.2110350065482</c:v>
                </c:pt>
                <c:pt idx="60">
                  <c:v>2888.740446771254</c:v>
                </c:pt>
                <c:pt idx="61">
                  <c:v>2993.740446771254</c:v>
                </c:pt>
                <c:pt idx="62">
                  <c:v>2893.740446771254</c:v>
                </c:pt>
                <c:pt idx="63">
                  <c:v>2904.8515578823653</c:v>
                </c:pt>
                <c:pt idx="64">
                  <c:v>2946.5182245490319</c:v>
                </c:pt>
                <c:pt idx="65">
                  <c:v>2982.8818609126683</c:v>
                </c:pt>
                <c:pt idx="66">
                  <c:v>3038.437416468224</c:v>
                </c:pt>
                <c:pt idx="67">
                  <c:v>3208.437416468224</c:v>
                </c:pt>
                <c:pt idx="68">
                  <c:v>3216.7707498015575</c:v>
                </c:pt>
                <c:pt idx="69">
                  <c:v>3240.3001615662633</c:v>
                </c:pt>
                <c:pt idx="70">
                  <c:v>3350.3001615662633</c:v>
                </c:pt>
                <c:pt idx="71">
                  <c:v>3416.9668282329299</c:v>
                </c:pt>
                <c:pt idx="72">
                  <c:v>3440.4962399976357</c:v>
                </c:pt>
                <c:pt idx="73">
                  <c:v>3340.4962399976357</c:v>
                </c:pt>
                <c:pt idx="74">
                  <c:v>3495.4962399976357</c:v>
                </c:pt>
                <c:pt idx="75">
                  <c:v>3564.4617572390152</c:v>
                </c:pt>
                <c:pt idx="76">
                  <c:v>3464.4617572390152</c:v>
                </c:pt>
                <c:pt idx="77">
                  <c:v>3493.0331858104437</c:v>
                </c:pt>
                <c:pt idx="78">
                  <c:v>3518.0331858104437</c:v>
                </c:pt>
                <c:pt idx="79">
                  <c:v>3418.0331858104437</c:v>
                </c:pt>
                <c:pt idx="80">
                  <c:v>3431.3665191437772</c:v>
                </c:pt>
                <c:pt idx="81">
                  <c:v>3514.6998524771107</c:v>
                </c:pt>
                <c:pt idx="82">
                  <c:v>3539.6998524771107</c:v>
                </c:pt>
                <c:pt idx="83">
                  <c:v>3576.0634888407471</c:v>
                </c:pt>
                <c:pt idx="84">
                  <c:v>3476.0634888407471</c:v>
                </c:pt>
                <c:pt idx="85">
                  <c:v>3376.0634888407471</c:v>
                </c:pt>
                <c:pt idx="86">
                  <c:v>3409.3968221740806</c:v>
                </c:pt>
                <c:pt idx="87">
                  <c:v>3514.3968221740806</c:v>
                </c:pt>
                <c:pt idx="88">
                  <c:v>3414.3968221740806</c:v>
                </c:pt>
                <c:pt idx="89">
                  <c:v>3314.3968221740806</c:v>
                </c:pt>
                <c:pt idx="90">
                  <c:v>3388.4708962481545</c:v>
                </c:pt>
                <c:pt idx="91">
                  <c:v>3420.7289607642838</c:v>
                </c:pt>
                <c:pt idx="92">
                  <c:v>3504.0622940976173</c:v>
                </c:pt>
                <c:pt idx="93">
                  <c:v>3644.0622940976173</c:v>
                </c:pt>
                <c:pt idx="94">
                  <c:v>3666.2845163198394</c:v>
                </c:pt>
                <c:pt idx="95">
                  <c:v>3716.2845163198394</c:v>
                </c:pt>
                <c:pt idx="96">
                  <c:v>3728.7845163198394</c:v>
                </c:pt>
                <c:pt idx="97">
                  <c:v>3628.7845163198394</c:v>
                </c:pt>
                <c:pt idx="98">
                  <c:v>3528.7845163198394</c:v>
                </c:pt>
                <c:pt idx="99">
                  <c:v>3558.1962810257219</c:v>
                </c:pt>
                <c:pt idx="100">
                  <c:v>3586.7677095971503</c:v>
                </c:pt>
                <c:pt idx="101">
                  <c:v>3736.7677095971503</c:v>
                </c:pt>
                <c:pt idx="102">
                  <c:v>3805.7332268385298</c:v>
                </c:pt>
                <c:pt idx="103">
                  <c:v>3705.7332268385298</c:v>
                </c:pt>
                <c:pt idx="104">
                  <c:v>3744.1947653000684</c:v>
                </c:pt>
                <c:pt idx="105">
                  <c:v>3884.1947653000684</c:v>
                </c:pt>
                <c:pt idx="106">
                  <c:v>3784.1947653000684</c:v>
                </c:pt>
                <c:pt idx="107">
                  <c:v>3816.4528298161977</c:v>
                </c:pt>
                <c:pt idx="108">
                  <c:v>3833.1194964828642</c:v>
                </c:pt>
                <c:pt idx="109">
                  <c:v>3983.1194964828642</c:v>
                </c:pt>
                <c:pt idx="110">
                  <c:v>4013.4225267858947</c:v>
                </c:pt>
                <c:pt idx="111">
                  <c:v>4163.4225267858947</c:v>
                </c:pt>
                <c:pt idx="112">
                  <c:v>4278.4225267858947</c:v>
                </c:pt>
                <c:pt idx="113">
                  <c:v>4308.7255570889247</c:v>
                </c:pt>
                <c:pt idx="114">
                  <c:v>4208.7255570889247</c:v>
                </c:pt>
                <c:pt idx="115">
                  <c:v>4318.7255570889247</c:v>
                </c:pt>
                <c:pt idx="116">
                  <c:v>4338.7255570889247</c:v>
                </c:pt>
                <c:pt idx="117">
                  <c:v>4370.9836216050535</c:v>
                </c:pt>
                <c:pt idx="118">
                  <c:v>4270.9836216050535</c:v>
                </c:pt>
                <c:pt idx="119">
                  <c:v>4307.3472579686895</c:v>
                </c:pt>
                <c:pt idx="120">
                  <c:v>4349.0139246353565</c:v>
                </c:pt>
                <c:pt idx="121">
                  <c:v>4411.5139246353565</c:v>
                </c:pt>
                <c:pt idx="122">
                  <c:v>4417.7639246353565</c:v>
                </c:pt>
                <c:pt idx="123">
                  <c:v>4317.7639246353565</c:v>
                </c:pt>
                <c:pt idx="124">
                  <c:v>4437.7639246353565</c:v>
                </c:pt>
                <c:pt idx="125">
                  <c:v>4462.7639246353565</c:v>
                </c:pt>
                <c:pt idx="126">
                  <c:v>4487.7639246353565</c:v>
                </c:pt>
                <c:pt idx="127">
                  <c:v>4520.0219891514853</c:v>
                </c:pt>
                <c:pt idx="128">
                  <c:v>4570.0219891514853</c:v>
                </c:pt>
                <c:pt idx="129">
                  <c:v>4470.0219891514853</c:v>
                </c:pt>
                <c:pt idx="130">
                  <c:v>4585.0219891514853</c:v>
                </c:pt>
                <c:pt idx="131">
                  <c:v>4610.0219891514853</c:v>
                </c:pt>
                <c:pt idx="132">
                  <c:v>4672.5219891514853</c:v>
                </c:pt>
                <c:pt idx="133">
                  <c:v>4572.5219891514853</c:v>
                </c:pt>
                <c:pt idx="134">
                  <c:v>4637.0381181837438</c:v>
                </c:pt>
                <c:pt idx="135">
                  <c:v>4651.3238324694585</c:v>
                </c:pt>
                <c:pt idx="136">
                  <c:v>4662.4349435805698</c:v>
                </c:pt>
                <c:pt idx="137">
                  <c:v>4772.4349435805698</c:v>
                </c:pt>
                <c:pt idx="138">
                  <c:v>4792.4349435805698</c:v>
                </c:pt>
                <c:pt idx="139">
                  <c:v>4806.7206578662845</c:v>
                </c:pt>
                <c:pt idx="140">
                  <c:v>4812.9706578662845</c:v>
                </c:pt>
                <c:pt idx="141">
                  <c:v>4712.9706578662845</c:v>
                </c:pt>
                <c:pt idx="142">
                  <c:v>4779.6373245329514</c:v>
                </c:pt>
                <c:pt idx="143">
                  <c:v>4874.8754197710468</c:v>
                </c:pt>
                <c:pt idx="144">
                  <c:v>4941.5420864377138</c:v>
                </c:pt>
                <c:pt idx="145">
                  <c:v>5021.5420864377138</c:v>
                </c:pt>
                <c:pt idx="146">
                  <c:v>4921.5420864377138</c:v>
                </c:pt>
                <c:pt idx="147">
                  <c:v>4929.8754197710468</c:v>
                </c:pt>
                <c:pt idx="148">
                  <c:v>4829.8754197710468</c:v>
                </c:pt>
                <c:pt idx="149">
                  <c:v>4867.6112688276507</c:v>
                </c:pt>
                <c:pt idx="150">
                  <c:v>4907.6112688276507</c:v>
                </c:pt>
                <c:pt idx="151">
                  <c:v>4807.6112688276507</c:v>
                </c:pt>
                <c:pt idx="152">
                  <c:v>4840.9446021609838</c:v>
                </c:pt>
                <c:pt idx="153">
                  <c:v>4893.5761811083521</c:v>
                </c:pt>
                <c:pt idx="154">
                  <c:v>4943.5761811083521</c:v>
                </c:pt>
                <c:pt idx="155">
                  <c:v>4958.9607964929673</c:v>
                </c:pt>
                <c:pt idx="156">
                  <c:v>5006.5798441120151</c:v>
                </c:pt>
                <c:pt idx="157">
                  <c:v>5009.4369869691582</c:v>
                </c:pt>
                <c:pt idx="158">
                  <c:v>4909.4369869691582</c:v>
                </c:pt>
                <c:pt idx="159">
                  <c:v>5079.4369869691582</c:v>
                </c:pt>
                <c:pt idx="160">
                  <c:v>5156.3600638922353</c:v>
                </c:pt>
                <c:pt idx="161">
                  <c:v>5192.7237002558713</c:v>
                </c:pt>
                <c:pt idx="162">
                  <c:v>5092.7237002558713</c:v>
                </c:pt>
                <c:pt idx="163">
                  <c:v>4992.7237002558713</c:v>
                </c:pt>
                <c:pt idx="164">
                  <c:v>5023.0267305589014</c:v>
                </c:pt>
                <c:pt idx="165">
                  <c:v>5050.8045083366787</c:v>
                </c:pt>
                <c:pt idx="166">
                  <c:v>4950.8045083366787</c:v>
                </c:pt>
                <c:pt idx="167">
                  <c:v>4959.1378416700118</c:v>
                </c:pt>
                <c:pt idx="168">
                  <c:v>5000.8045083366787</c:v>
                </c:pt>
                <c:pt idx="169">
                  <c:v>5190.8045083366787</c:v>
                </c:pt>
                <c:pt idx="170">
                  <c:v>5305.8045083366787</c:v>
                </c:pt>
                <c:pt idx="171">
                  <c:v>5379.8785824107526</c:v>
                </c:pt>
                <c:pt idx="172">
                  <c:v>5394.1642966964673</c:v>
                </c:pt>
                <c:pt idx="173">
                  <c:v>5402.4976300298003</c:v>
                </c:pt>
                <c:pt idx="174">
                  <c:v>5302.4976300298003</c:v>
                </c:pt>
                <c:pt idx="175">
                  <c:v>5322.4976300298003</c:v>
                </c:pt>
                <c:pt idx="176">
                  <c:v>5422.4976300298003</c:v>
                </c:pt>
                <c:pt idx="177">
                  <c:v>5527.4976300298003</c:v>
                </c:pt>
                <c:pt idx="178">
                  <c:v>5561.9803886504897</c:v>
                </c:pt>
                <c:pt idx="179">
                  <c:v>5576.2661029362043</c:v>
                </c:pt>
                <c:pt idx="180">
                  <c:v>5628.8976818835727</c:v>
                </c:pt>
                <c:pt idx="181">
                  <c:v>5652.427093648279</c:v>
                </c:pt>
                <c:pt idx="182">
                  <c:v>5552.427093648279</c:v>
                </c:pt>
                <c:pt idx="183">
                  <c:v>5602.427093648279</c:v>
                </c:pt>
                <c:pt idx="184">
                  <c:v>5632.730123951309</c:v>
                </c:pt>
                <c:pt idx="185">
                  <c:v>5712.730123951309</c:v>
                </c:pt>
                <c:pt idx="186">
                  <c:v>5728.1147393359242</c:v>
                </c:pt>
                <c:pt idx="187">
                  <c:v>5819.0238302450152</c:v>
                </c:pt>
                <c:pt idx="188">
                  <c:v>5844.0238302450152</c:v>
                </c:pt>
                <c:pt idx="189">
                  <c:v>5864.0238302450152</c:v>
                </c:pt>
                <c:pt idx="190">
                  <c:v>5954.9329211541062</c:v>
                </c:pt>
                <c:pt idx="191">
                  <c:v>5854.9329211541062</c:v>
                </c:pt>
                <c:pt idx="192">
                  <c:v>5871.5995878207732</c:v>
                </c:pt>
                <c:pt idx="193">
                  <c:v>5877.8495878207732</c:v>
                </c:pt>
                <c:pt idx="194">
                  <c:v>5914.2132241844092</c:v>
                </c:pt>
                <c:pt idx="195">
                  <c:v>5814.2132241844092</c:v>
                </c:pt>
                <c:pt idx="196">
                  <c:v>5944.2132241844092</c:v>
                </c:pt>
                <c:pt idx="197">
                  <c:v>5844.2132241844092</c:v>
                </c:pt>
                <c:pt idx="198">
                  <c:v>5874.5162544874393</c:v>
                </c:pt>
                <c:pt idx="199">
                  <c:v>5774.5162544874393</c:v>
                </c:pt>
                <c:pt idx="200">
                  <c:v>5674.5162544874393</c:v>
                </c:pt>
                <c:pt idx="201">
                  <c:v>5574.5162544874393</c:v>
                </c:pt>
                <c:pt idx="202">
                  <c:v>5834.5162544874393</c:v>
                </c:pt>
                <c:pt idx="203">
                  <c:v>5901.1829211541062</c:v>
                </c:pt>
                <c:pt idx="204">
                  <c:v>5936.8972068683915</c:v>
                </c:pt>
                <c:pt idx="205">
                  <c:v>5951.1829211541062</c:v>
                </c:pt>
                <c:pt idx="206">
                  <c:v>5965.4686354398209</c:v>
                </c:pt>
                <c:pt idx="207">
                  <c:v>5978.8019687731539</c:v>
                </c:pt>
                <c:pt idx="208">
                  <c:v>5878.8019687731539</c:v>
                </c:pt>
                <c:pt idx="209">
                  <c:v>5909.104999076184</c:v>
                </c:pt>
                <c:pt idx="210">
                  <c:v>5809.104999076184</c:v>
                </c:pt>
                <c:pt idx="211">
                  <c:v>5883.1790731502579</c:v>
                </c:pt>
                <c:pt idx="212">
                  <c:v>5916.5124064835909</c:v>
                </c:pt>
                <c:pt idx="213">
                  <c:v>5929.8457398169239</c:v>
                </c:pt>
                <c:pt idx="214">
                  <c:v>5829.8457398169239</c:v>
                </c:pt>
                <c:pt idx="215">
                  <c:v>5729.8457398169239</c:v>
                </c:pt>
                <c:pt idx="216">
                  <c:v>5736.5124064835909</c:v>
                </c:pt>
                <c:pt idx="217">
                  <c:v>5743.1790731502579</c:v>
                </c:pt>
                <c:pt idx="218">
                  <c:v>5797.233127204312</c:v>
                </c:pt>
                <c:pt idx="219">
                  <c:v>5822.233127204312</c:v>
                </c:pt>
                <c:pt idx="220">
                  <c:v>5722.233127204312</c:v>
                </c:pt>
                <c:pt idx="221">
                  <c:v>5622.233127204312</c:v>
                </c:pt>
                <c:pt idx="222">
                  <c:v>5693.6616986328836</c:v>
                </c:pt>
                <c:pt idx="223">
                  <c:v>5813.6616986328836</c:v>
                </c:pt>
                <c:pt idx="224">
                  <c:v>5842.233127204312</c:v>
                </c:pt>
                <c:pt idx="225">
                  <c:v>5919.1562041273892</c:v>
                </c:pt>
                <c:pt idx="226">
                  <c:v>5929.1562041273892</c:v>
                </c:pt>
                <c:pt idx="227">
                  <c:v>5974.6107495819342</c:v>
                </c:pt>
                <c:pt idx="228">
                  <c:v>6033.4342789936991</c:v>
                </c:pt>
                <c:pt idx="229">
                  <c:v>5933.4342789936991</c:v>
                </c:pt>
                <c:pt idx="230">
                  <c:v>5955.6565012159217</c:v>
                </c:pt>
                <c:pt idx="231">
                  <c:v>5958.9898345492547</c:v>
                </c:pt>
                <c:pt idx="232">
                  <c:v>5858.9898345492547</c:v>
                </c:pt>
                <c:pt idx="233">
                  <c:v>5919.5958951553157</c:v>
                </c:pt>
                <c:pt idx="234">
                  <c:v>6010.5049860644067</c:v>
                </c:pt>
                <c:pt idx="235">
                  <c:v>6060.5049860644067</c:v>
                </c:pt>
                <c:pt idx="236">
                  <c:v>5960.5049860644067</c:v>
                </c:pt>
                <c:pt idx="237">
                  <c:v>5860.5049860644067</c:v>
                </c:pt>
                <c:pt idx="238">
                  <c:v>5975.5049860644067</c:v>
                </c:pt>
                <c:pt idx="239">
                  <c:v>5997.7272082866293</c:v>
                </c:pt>
                <c:pt idx="240">
                  <c:v>6017.7272082866293</c:v>
                </c:pt>
                <c:pt idx="241">
                  <c:v>6122.7272082866293</c:v>
                </c:pt>
                <c:pt idx="242">
                  <c:v>6194.1557797152009</c:v>
                </c:pt>
                <c:pt idx="243">
                  <c:v>6260.8224463818678</c:v>
                </c:pt>
                <c:pt idx="244">
                  <c:v>6304.3007072514329</c:v>
                </c:pt>
                <c:pt idx="245">
                  <c:v>6337.6340405847659</c:v>
                </c:pt>
                <c:pt idx="246">
                  <c:v>6417.6340405847659</c:v>
                </c:pt>
                <c:pt idx="247">
                  <c:v>6459.3007072514329</c:v>
                </c:pt>
                <c:pt idx="248">
                  <c:v>6564.3007072514329</c:v>
                </c:pt>
                <c:pt idx="249">
                  <c:v>6464.3007072514329</c:v>
                </c:pt>
                <c:pt idx="250">
                  <c:v>6364.3007072514329</c:v>
                </c:pt>
                <c:pt idx="251">
                  <c:v>6264.3007072514329</c:v>
                </c:pt>
                <c:pt idx="252">
                  <c:v>6288.1102310609567</c:v>
                </c:pt>
                <c:pt idx="253">
                  <c:v>6443.1102310609567</c:v>
                </c:pt>
                <c:pt idx="254">
                  <c:v>6343.1102310609567</c:v>
                </c:pt>
                <c:pt idx="255">
                  <c:v>6395.741810008325</c:v>
                </c:pt>
                <c:pt idx="256">
                  <c:v>6462.408476674992</c:v>
                </c:pt>
                <c:pt idx="257">
                  <c:v>6521.2320060867569</c:v>
                </c:pt>
                <c:pt idx="258">
                  <c:v>6539.4138242685749</c:v>
                </c:pt>
                <c:pt idx="259">
                  <c:v>6439.4138242685749</c:v>
                </c:pt>
                <c:pt idx="260">
                  <c:v>6501.9138242685749</c:v>
                </c:pt>
                <c:pt idx="261">
                  <c:v>6554.5454032159432</c:v>
                </c:pt>
                <c:pt idx="262">
                  <c:v>6454.5454032159432</c:v>
                </c:pt>
                <c:pt idx="263">
                  <c:v>6504.5454032159432</c:v>
                </c:pt>
                <c:pt idx="264">
                  <c:v>6526.7676254381659</c:v>
                </c:pt>
                <c:pt idx="265">
                  <c:v>6541.0533397238805</c:v>
                </c:pt>
                <c:pt idx="266">
                  <c:v>6586.5078851784256</c:v>
                </c:pt>
                <c:pt idx="267">
                  <c:v>6599.8412185117586</c:v>
                </c:pt>
                <c:pt idx="268">
                  <c:v>6612.3412185117586</c:v>
                </c:pt>
                <c:pt idx="269">
                  <c:v>6512.3412185117586</c:v>
                </c:pt>
                <c:pt idx="270">
                  <c:v>6412.3412185117586</c:v>
                </c:pt>
                <c:pt idx="271">
                  <c:v>6479.0078851784256</c:v>
                </c:pt>
                <c:pt idx="272">
                  <c:v>6511.2659496945544</c:v>
                </c:pt>
                <c:pt idx="273">
                  <c:v>6533.488171916777</c:v>
                </c:pt>
                <c:pt idx="274">
                  <c:v>6433.488171916777</c:v>
                </c:pt>
                <c:pt idx="275">
                  <c:v>6583.488171916777</c:v>
                </c:pt>
                <c:pt idx="276">
                  <c:v>6598.8727873013922</c:v>
                </c:pt>
                <c:pt idx="277">
                  <c:v>6498.8727873013922</c:v>
                </c:pt>
                <c:pt idx="278">
                  <c:v>6506.0156444442491</c:v>
                </c:pt>
                <c:pt idx="279">
                  <c:v>6543.0526814812865</c:v>
                </c:pt>
                <c:pt idx="280">
                  <c:v>6633.9617723903775</c:v>
                </c:pt>
                <c:pt idx="281">
                  <c:v>6533.9617723903775</c:v>
                </c:pt>
                <c:pt idx="282">
                  <c:v>6543.9617723903775</c:v>
                </c:pt>
                <c:pt idx="283">
                  <c:v>6606.4617723903775</c:v>
                </c:pt>
                <c:pt idx="284">
                  <c:v>6926.4617723903775</c:v>
                </c:pt>
                <c:pt idx="285">
                  <c:v>7066.4617723903775</c:v>
                </c:pt>
                <c:pt idx="286">
                  <c:v>7111.9163178449226</c:v>
                </c:pt>
                <c:pt idx="287">
                  <c:v>7221.9163178449226</c:v>
                </c:pt>
                <c:pt idx="288">
                  <c:v>7245.4457296096289</c:v>
                </c:pt>
                <c:pt idx="289">
                  <c:v>7265.4457296096289</c:v>
                </c:pt>
                <c:pt idx="290">
                  <c:v>7348.7790629429619</c:v>
                </c:pt>
                <c:pt idx="291">
                  <c:v>7415.4457296096289</c:v>
                </c:pt>
                <c:pt idx="292">
                  <c:v>7438.7015435631174</c:v>
                </c:pt>
                <c:pt idx="293">
                  <c:v>7451.2015435631174</c:v>
                </c:pt>
                <c:pt idx="294">
                  <c:v>7351.2015435631174</c:v>
                </c:pt>
                <c:pt idx="295">
                  <c:v>7446.4396388012128</c:v>
                </c:pt>
                <c:pt idx="296">
                  <c:v>7482.8032751648489</c:v>
                </c:pt>
                <c:pt idx="297">
                  <c:v>7382.8032751648489</c:v>
                </c:pt>
                <c:pt idx="298">
                  <c:v>7405.0254973870715</c:v>
                </c:pt>
                <c:pt idx="299">
                  <c:v>7485.0254973870715</c:v>
                </c:pt>
                <c:pt idx="300">
                  <c:v>7660.0254973870715</c:v>
                </c:pt>
                <c:pt idx="301">
                  <c:v>7560.0254973870715</c:v>
                </c:pt>
                <c:pt idx="302">
                  <c:v>7460.0254973870715</c:v>
                </c:pt>
                <c:pt idx="303">
                  <c:v>7492.2835619032003</c:v>
                </c:pt>
                <c:pt idx="304">
                  <c:v>7522.5865922062303</c:v>
                </c:pt>
                <c:pt idx="305">
                  <c:v>7558.9502285698663</c:v>
                </c:pt>
                <c:pt idx="306">
                  <c:v>7591.2082930859951</c:v>
                </c:pt>
                <c:pt idx="307">
                  <c:v>7628.944142142599</c:v>
                </c:pt>
                <c:pt idx="308">
                  <c:v>7638.0350512335081</c:v>
                </c:pt>
                <c:pt idx="309">
                  <c:v>7538.0350512335081</c:v>
                </c:pt>
                <c:pt idx="310">
                  <c:v>7588.0350512335081</c:v>
                </c:pt>
                <c:pt idx="311">
                  <c:v>7818.0350512335081</c:v>
                </c:pt>
                <c:pt idx="312">
                  <c:v>7718.0350512335081</c:v>
                </c:pt>
                <c:pt idx="313">
                  <c:v>7725.1779083763649</c:v>
                </c:pt>
                <c:pt idx="314">
                  <c:v>7625.1779083763649</c:v>
                </c:pt>
                <c:pt idx="315">
                  <c:v>7656.4279083763649</c:v>
                </c:pt>
                <c:pt idx="316">
                  <c:v>7556.4279083763649</c:v>
                </c:pt>
                <c:pt idx="317">
                  <c:v>7636.4279083763649</c:v>
                </c:pt>
                <c:pt idx="318">
                  <c:v>7536.4279083763649</c:v>
                </c:pt>
                <c:pt idx="319">
                  <c:v>7543.0945750430319</c:v>
                </c:pt>
                <c:pt idx="320">
                  <c:v>7443.0945750430319</c:v>
                </c:pt>
                <c:pt idx="321">
                  <c:v>7481.55611350457</c:v>
                </c:pt>
                <c:pt idx="322">
                  <c:v>7572.465204413661</c:v>
                </c:pt>
                <c:pt idx="323">
                  <c:v>7584.965204413661</c:v>
                </c:pt>
                <c:pt idx="324">
                  <c:v>7484.965204413661</c:v>
                </c:pt>
                <c:pt idx="325">
                  <c:v>7496.7299102960142</c:v>
                </c:pt>
                <c:pt idx="326">
                  <c:v>7511.0156245817288</c:v>
                </c:pt>
                <c:pt idx="327">
                  <c:v>7561.0156245817288</c:v>
                </c:pt>
                <c:pt idx="328">
                  <c:v>7461.0156245817288</c:v>
                </c:pt>
                <c:pt idx="329">
                  <c:v>7469.3489579150619</c:v>
                </c:pt>
                <c:pt idx="330">
                  <c:v>7511.0156245817288</c:v>
                </c:pt>
                <c:pt idx="331">
                  <c:v>7411.0156245817288</c:v>
                </c:pt>
                <c:pt idx="332">
                  <c:v>7426.4002399663441</c:v>
                </c:pt>
                <c:pt idx="333">
                  <c:v>7326.4002399663441</c:v>
                </c:pt>
                <c:pt idx="334">
                  <c:v>7400.474314040418</c:v>
                </c:pt>
                <c:pt idx="335">
                  <c:v>7300.474314040418</c:v>
                </c:pt>
                <c:pt idx="336">
                  <c:v>7400.474314040418</c:v>
                </c:pt>
                <c:pt idx="337">
                  <c:v>7477.3973909634951</c:v>
                </c:pt>
                <c:pt idx="338">
                  <c:v>7551.471465037569</c:v>
                </c:pt>
                <c:pt idx="339">
                  <c:v>7587.1857507518544</c:v>
                </c:pt>
                <c:pt idx="340">
                  <c:v>7593.8524174185213</c:v>
                </c:pt>
                <c:pt idx="341">
                  <c:v>7689.0905126566167</c:v>
                </c:pt>
                <c:pt idx="342">
                  <c:v>7758.0560298979963</c:v>
                </c:pt>
                <c:pt idx="343">
                  <c:v>7658.0560298979963</c:v>
                </c:pt>
                <c:pt idx="344">
                  <c:v>7948.0560298979963</c:v>
                </c:pt>
                <c:pt idx="345">
                  <c:v>8093.0560298979963</c:v>
                </c:pt>
                <c:pt idx="346">
                  <c:v>8128.7703156122816</c:v>
                </c:pt>
                <c:pt idx="347">
                  <c:v>8205.6933925353587</c:v>
                </c:pt>
                <c:pt idx="348">
                  <c:v>8225.6933925353587</c:v>
                </c:pt>
                <c:pt idx="349">
                  <c:v>8245.6933925353587</c:v>
                </c:pt>
                <c:pt idx="350">
                  <c:v>8281.407678249645</c:v>
                </c:pt>
                <c:pt idx="351">
                  <c:v>8343.907678249645</c:v>
                </c:pt>
                <c:pt idx="352">
                  <c:v>8243.907678249645</c:v>
                </c:pt>
                <c:pt idx="353">
                  <c:v>8143.907678249645</c:v>
                </c:pt>
                <c:pt idx="354">
                  <c:v>8189.36222370419</c:v>
                </c:pt>
                <c:pt idx="355">
                  <c:v>8089.36222370419</c:v>
                </c:pt>
                <c:pt idx="356">
                  <c:v>8126.3992607412274</c:v>
                </c:pt>
                <c:pt idx="357">
                  <c:v>8148.62148296345</c:v>
                </c:pt>
                <c:pt idx="358">
                  <c:v>8166.8033011452681</c:v>
                </c:pt>
                <c:pt idx="359">
                  <c:v>8233.4699678119341</c:v>
                </c:pt>
                <c:pt idx="360">
                  <c:v>8558.4699678119341</c:v>
                </c:pt>
                <c:pt idx="361">
                  <c:v>8571.8033011452681</c:v>
                </c:pt>
                <c:pt idx="362">
                  <c:v>8630.626830557032</c:v>
                </c:pt>
                <c:pt idx="363">
                  <c:v>8530.626830557032</c:v>
                </c:pt>
                <c:pt idx="364">
                  <c:v>8563.9601638903659</c:v>
                </c:pt>
                <c:pt idx="365">
                  <c:v>8593.3719285962488</c:v>
                </c:pt>
                <c:pt idx="366">
                  <c:v>8602.4628376871588</c:v>
                </c:pt>
                <c:pt idx="367">
                  <c:v>8682.4628376871588</c:v>
                </c:pt>
                <c:pt idx="368">
                  <c:v>8690.7961710204927</c:v>
                </c:pt>
                <c:pt idx="369">
                  <c:v>8590.7961710204927</c:v>
                </c:pt>
                <c:pt idx="370">
                  <c:v>8623.0542355366215</c:v>
                </c:pt>
                <c:pt idx="371">
                  <c:v>8646.5836473013278</c:v>
                </c:pt>
                <c:pt idx="372">
                  <c:v>8682.297933015614</c:v>
                </c:pt>
                <c:pt idx="373">
                  <c:v>8762.297933015614</c:v>
                </c:pt>
                <c:pt idx="374">
                  <c:v>8772.297933015614</c:v>
                </c:pt>
                <c:pt idx="375">
                  <c:v>8796.6881769180527</c:v>
                </c:pt>
                <c:pt idx="376">
                  <c:v>8696.6881769180527</c:v>
                </c:pt>
                <c:pt idx="377">
                  <c:v>8596.6881769180527</c:v>
                </c:pt>
                <c:pt idx="378">
                  <c:v>8633.0518132816887</c:v>
                </c:pt>
                <c:pt idx="379">
                  <c:v>8673.8681398123008</c:v>
                </c:pt>
                <c:pt idx="380">
                  <c:v>8723.8681398123008</c:v>
                </c:pt>
                <c:pt idx="381">
                  <c:v>8868.8681398123008</c:v>
                </c:pt>
                <c:pt idx="382">
                  <c:v>8978.8681398123008</c:v>
                </c:pt>
                <c:pt idx="383">
                  <c:v>9031.4997187596691</c:v>
                </c:pt>
                <c:pt idx="384">
                  <c:v>9118.4562404987992</c:v>
                </c:pt>
                <c:pt idx="385">
                  <c:v>9189.8848119273698</c:v>
                </c:pt>
                <c:pt idx="386">
                  <c:v>9226.9218489644063</c:v>
                </c:pt>
                <c:pt idx="387">
                  <c:v>9126.9218489644063</c:v>
                </c:pt>
                <c:pt idx="388">
                  <c:v>9026.9218489644063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F-4F0F-B5B2-D7DD5A1D6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94040"/>
        <c:axId val="1084886496"/>
      </c:scatterChart>
      <c:valAx>
        <c:axId val="108489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86496"/>
        <c:crosses val="autoZero"/>
        <c:crossBetween val="midCat"/>
      </c:valAx>
      <c:valAx>
        <c:axId val="10848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Profit 1/4/20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Sheet1!$A$7:$A$395</c:f>
              <c:numCache>
                <c:formatCode>General</c:formatCode>
                <c:ptCount val="3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</c:numCache>
            </c:numRef>
          </c:xVal>
          <c:yVal>
            <c:numRef>
              <c:f>Sheet1!$N$7:$N$395</c:f>
              <c:numCache>
                <c:formatCode>"$"#,##0.00;[Red]"$"#,##0.00</c:formatCode>
                <c:ptCount val="389"/>
                <c:pt idx="0">
                  <c:v>37.037037037037038</c:v>
                </c:pt>
                <c:pt idx="1">
                  <c:v>187.03703703703704</c:v>
                </c:pt>
                <c:pt idx="2">
                  <c:v>237.03703703703704</c:v>
                </c:pt>
                <c:pt idx="3">
                  <c:v>397.03703703703707</c:v>
                </c:pt>
                <c:pt idx="4">
                  <c:v>449.66861598440551</c:v>
                </c:pt>
                <c:pt idx="5">
                  <c:v>479.97164628743582</c:v>
                </c:pt>
                <c:pt idx="6">
                  <c:v>494.25736057315009</c:v>
                </c:pt>
                <c:pt idx="7">
                  <c:v>554.86342117921072</c:v>
                </c:pt>
                <c:pt idx="8">
                  <c:v>634.86342117921072</c:v>
                </c:pt>
                <c:pt idx="9">
                  <c:v>534.86342117921072</c:v>
                </c:pt>
                <c:pt idx="10">
                  <c:v>568.19675451254409</c:v>
                </c:pt>
                <c:pt idx="11">
                  <c:v>468.19675451254409</c:v>
                </c:pt>
                <c:pt idx="12">
                  <c:v>618.19675451254409</c:v>
                </c:pt>
                <c:pt idx="13">
                  <c:v>673.75231006809963</c:v>
                </c:pt>
                <c:pt idx="14">
                  <c:v>740.41897673476626</c:v>
                </c:pt>
                <c:pt idx="15">
                  <c:v>870.41897673476626</c:v>
                </c:pt>
                <c:pt idx="16">
                  <c:v>908.88051519630471</c:v>
                </c:pt>
                <c:pt idx="17">
                  <c:v>948.09620147081455</c:v>
                </c:pt>
                <c:pt idx="18">
                  <c:v>1043.3342967089097</c:v>
                </c:pt>
                <c:pt idx="19">
                  <c:v>1120.2573736319866</c:v>
                </c:pt>
                <c:pt idx="20">
                  <c:v>1255.2573736319866</c:v>
                </c:pt>
                <c:pt idx="21">
                  <c:v>1342.2138953711171</c:v>
                </c:pt>
                <c:pt idx="22">
                  <c:v>1425.5472287044504</c:v>
                </c:pt>
                <c:pt idx="23">
                  <c:v>1471.0017741589959</c:v>
                </c:pt>
                <c:pt idx="24">
                  <c:v>1521.0017741589959</c:v>
                </c:pt>
                <c:pt idx="25">
                  <c:v>1576.5573297145515</c:v>
                </c:pt>
                <c:pt idx="26">
                  <c:v>1635.3808591263162</c:v>
                </c:pt>
                <c:pt idx="27">
                  <c:v>1665.6838894293464</c:v>
                </c:pt>
                <c:pt idx="28">
                  <c:v>1707.3505560960132</c:v>
                </c:pt>
                <c:pt idx="29">
                  <c:v>1798.2596470051042</c:v>
                </c:pt>
                <c:pt idx="30">
                  <c:v>1698.2596470051042</c:v>
                </c:pt>
                <c:pt idx="31">
                  <c:v>1736.7211854666427</c:v>
                </c:pt>
                <c:pt idx="32">
                  <c:v>1851.7211854666427</c:v>
                </c:pt>
                <c:pt idx="33">
                  <c:v>2041.7211854666427</c:v>
                </c:pt>
                <c:pt idx="34">
                  <c:v>2110.686702708022</c:v>
                </c:pt>
                <c:pt idx="35">
                  <c:v>2142.9447672241513</c:v>
                </c:pt>
                <c:pt idx="36">
                  <c:v>2042.9447672241513</c:v>
                </c:pt>
                <c:pt idx="37">
                  <c:v>2103.5508278302118</c:v>
                </c:pt>
                <c:pt idx="38">
                  <c:v>2170.2174944968783</c:v>
                </c:pt>
                <c:pt idx="39">
                  <c:v>2198.7889230683068</c:v>
                </c:pt>
                <c:pt idx="40">
                  <c:v>2202.7889230683068</c:v>
                </c:pt>
                <c:pt idx="41">
                  <c:v>2293.6980139773977</c:v>
                </c:pt>
                <c:pt idx="42">
                  <c:v>2438.6980139773977</c:v>
                </c:pt>
                <c:pt idx="43">
                  <c:v>2470.956078493527</c:v>
                </c:pt>
                <c:pt idx="44">
                  <c:v>2370.956078493527</c:v>
                </c:pt>
                <c:pt idx="45">
                  <c:v>2407.993115530564</c:v>
                </c:pt>
                <c:pt idx="46">
                  <c:v>2440.2511800466932</c:v>
                </c:pt>
                <c:pt idx="47">
                  <c:v>2340.2511800466932</c:v>
                </c:pt>
                <c:pt idx="48">
                  <c:v>2450.2511800466932</c:v>
                </c:pt>
                <c:pt idx="49">
                  <c:v>2491.9178467133597</c:v>
                </c:pt>
                <c:pt idx="50">
                  <c:v>2530.3793851748983</c:v>
                </c:pt>
                <c:pt idx="51">
                  <c:v>2690.3793851748983</c:v>
                </c:pt>
                <c:pt idx="52">
                  <c:v>2720.6824154779288</c:v>
                </c:pt>
                <c:pt idx="53">
                  <c:v>2787.3490821445953</c:v>
                </c:pt>
                <c:pt idx="54">
                  <c:v>2800.6824154779288</c:v>
                </c:pt>
                <c:pt idx="55">
                  <c:v>2874.7564895520027</c:v>
                </c:pt>
                <c:pt idx="56">
                  <c:v>2774.7564895520027</c:v>
                </c:pt>
                <c:pt idx="57">
                  <c:v>2674.7564895520027</c:v>
                </c:pt>
                <c:pt idx="58">
                  <c:v>2720.2110350065482</c:v>
                </c:pt>
                <c:pt idx="59">
                  <c:v>2865.2110350065482</c:v>
                </c:pt>
                <c:pt idx="60">
                  <c:v>2888.740446771254</c:v>
                </c:pt>
                <c:pt idx="61">
                  <c:v>2993.740446771254</c:v>
                </c:pt>
                <c:pt idx="62">
                  <c:v>2893.740446771254</c:v>
                </c:pt>
                <c:pt idx="63">
                  <c:v>2904.8515578823653</c:v>
                </c:pt>
                <c:pt idx="64">
                  <c:v>2946.5182245490319</c:v>
                </c:pt>
                <c:pt idx="65">
                  <c:v>2982.8818609126683</c:v>
                </c:pt>
                <c:pt idx="66">
                  <c:v>3038.437416468224</c:v>
                </c:pt>
                <c:pt idx="67">
                  <c:v>3208.437416468224</c:v>
                </c:pt>
                <c:pt idx="68">
                  <c:v>3216.7707498015575</c:v>
                </c:pt>
                <c:pt idx="69">
                  <c:v>3240.3001615662633</c:v>
                </c:pt>
                <c:pt idx="70">
                  <c:v>3350.3001615662633</c:v>
                </c:pt>
                <c:pt idx="71">
                  <c:v>3416.9668282329299</c:v>
                </c:pt>
                <c:pt idx="72">
                  <c:v>3440.4962399976357</c:v>
                </c:pt>
                <c:pt idx="73">
                  <c:v>3340.4962399976357</c:v>
                </c:pt>
                <c:pt idx="74">
                  <c:v>3495.4962399976357</c:v>
                </c:pt>
                <c:pt idx="75">
                  <c:v>3564.4617572390152</c:v>
                </c:pt>
                <c:pt idx="76">
                  <c:v>3464.4617572390152</c:v>
                </c:pt>
                <c:pt idx="77">
                  <c:v>3493.0331858104437</c:v>
                </c:pt>
                <c:pt idx="78">
                  <c:v>3518.0331858104437</c:v>
                </c:pt>
                <c:pt idx="79">
                  <c:v>3418.0331858104437</c:v>
                </c:pt>
                <c:pt idx="80">
                  <c:v>3431.3665191437772</c:v>
                </c:pt>
                <c:pt idx="81">
                  <c:v>3514.6998524771107</c:v>
                </c:pt>
                <c:pt idx="82">
                  <c:v>3539.6998524771107</c:v>
                </c:pt>
                <c:pt idx="83">
                  <c:v>3576.0634888407471</c:v>
                </c:pt>
                <c:pt idx="84">
                  <c:v>3476.0634888407471</c:v>
                </c:pt>
                <c:pt idx="85">
                  <c:v>3376.0634888407471</c:v>
                </c:pt>
                <c:pt idx="86">
                  <c:v>3409.3968221740806</c:v>
                </c:pt>
                <c:pt idx="87">
                  <c:v>3514.3968221740806</c:v>
                </c:pt>
                <c:pt idx="88">
                  <c:v>3414.3968221740806</c:v>
                </c:pt>
                <c:pt idx="89">
                  <c:v>3314.3968221740806</c:v>
                </c:pt>
                <c:pt idx="90">
                  <c:v>3388.4708962481545</c:v>
                </c:pt>
                <c:pt idx="91">
                  <c:v>3420.7289607642838</c:v>
                </c:pt>
                <c:pt idx="92">
                  <c:v>3504.0622940976173</c:v>
                </c:pt>
                <c:pt idx="93">
                  <c:v>3644.0622940976173</c:v>
                </c:pt>
                <c:pt idx="94">
                  <c:v>3666.2845163198394</c:v>
                </c:pt>
                <c:pt idx="95">
                  <c:v>3716.2845163198394</c:v>
                </c:pt>
                <c:pt idx="96">
                  <c:v>3728.7845163198394</c:v>
                </c:pt>
                <c:pt idx="97">
                  <c:v>3628.7845163198394</c:v>
                </c:pt>
                <c:pt idx="98">
                  <c:v>3528.7845163198394</c:v>
                </c:pt>
                <c:pt idx="99">
                  <c:v>3558.1962810257219</c:v>
                </c:pt>
                <c:pt idx="100">
                  <c:v>3586.7677095971503</c:v>
                </c:pt>
                <c:pt idx="101">
                  <c:v>3736.7677095971503</c:v>
                </c:pt>
                <c:pt idx="102">
                  <c:v>3805.7332268385298</c:v>
                </c:pt>
                <c:pt idx="103">
                  <c:v>3705.7332268385298</c:v>
                </c:pt>
                <c:pt idx="104">
                  <c:v>3744.1947653000684</c:v>
                </c:pt>
                <c:pt idx="105">
                  <c:v>3884.1947653000684</c:v>
                </c:pt>
                <c:pt idx="106">
                  <c:v>3784.1947653000684</c:v>
                </c:pt>
                <c:pt idx="107">
                  <c:v>3816.4528298161977</c:v>
                </c:pt>
                <c:pt idx="108">
                  <c:v>3833.1194964828642</c:v>
                </c:pt>
                <c:pt idx="109">
                  <c:v>3983.1194964828642</c:v>
                </c:pt>
                <c:pt idx="110">
                  <c:v>4013.4225267858947</c:v>
                </c:pt>
                <c:pt idx="111">
                  <c:v>4163.4225267858947</c:v>
                </c:pt>
                <c:pt idx="112">
                  <c:v>4278.4225267858947</c:v>
                </c:pt>
                <c:pt idx="113">
                  <c:v>4308.7255570889247</c:v>
                </c:pt>
                <c:pt idx="114">
                  <c:v>4208.7255570889247</c:v>
                </c:pt>
                <c:pt idx="115">
                  <c:v>4318.7255570889247</c:v>
                </c:pt>
                <c:pt idx="116">
                  <c:v>4338.7255570889247</c:v>
                </c:pt>
                <c:pt idx="117">
                  <c:v>4370.9836216050535</c:v>
                </c:pt>
                <c:pt idx="118">
                  <c:v>4270.9836216050535</c:v>
                </c:pt>
                <c:pt idx="119">
                  <c:v>4307.3472579686895</c:v>
                </c:pt>
                <c:pt idx="120">
                  <c:v>4349.0139246353565</c:v>
                </c:pt>
                <c:pt idx="121">
                  <c:v>4411.5139246353565</c:v>
                </c:pt>
                <c:pt idx="122">
                  <c:v>4417.7639246353565</c:v>
                </c:pt>
                <c:pt idx="123">
                  <c:v>4317.7639246353565</c:v>
                </c:pt>
                <c:pt idx="124">
                  <c:v>4437.7639246353565</c:v>
                </c:pt>
                <c:pt idx="125">
                  <c:v>4462.7639246353565</c:v>
                </c:pt>
                <c:pt idx="126">
                  <c:v>4487.7639246353565</c:v>
                </c:pt>
                <c:pt idx="127">
                  <c:v>4520.0219891514853</c:v>
                </c:pt>
                <c:pt idx="128">
                  <c:v>4570.0219891514853</c:v>
                </c:pt>
                <c:pt idx="129">
                  <c:v>4470.0219891514853</c:v>
                </c:pt>
                <c:pt idx="130">
                  <c:v>4585.0219891514853</c:v>
                </c:pt>
                <c:pt idx="131">
                  <c:v>4610.0219891514853</c:v>
                </c:pt>
                <c:pt idx="132">
                  <c:v>4672.5219891514853</c:v>
                </c:pt>
                <c:pt idx="133">
                  <c:v>4572.5219891514853</c:v>
                </c:pt>
                <c:pt idx="134">
                  <c:v>4637.0381181837438</c:v>
                </c:pt>
                <c:pt idx="135">
                  <c:v>4651.3238324694585</c:v>
                </c:pt>
                <c:pt idx="136">
                  <c:v>4662.4349435805698</c:v>
                </c:pt>
                <c:pt idx="137">
                  <c:v>4772.4349435805698</c:v>
                </c:pt>
                <c:pt idx="138">
                  <c:v>4792.4349435805698</c:v>
                </c:pt>
                <c:pt idx="139">
                  <c:v>4806.7206578662845</c:v>
                </c:pt>
                <c:pt idx="140">
                  <c:v>4812.9706578662845</c:v>
                </c:pt>
                <c:pt idx="141">
                  <c:v>4712.9706578662845</c:v>
                </c:pt>
                <c:pt idx="142">
                  <c:v>4779.6373245329514</c:v>
                </c:pt>
                <c:pt idx="143">
                  <c:v>4874.8754197710468</c:v>
                </c:pt>
                <c:pt idx="144">
                  <c:v>4941.5420864377138</c:v>
                </c:pt>
                <c:pt idx="145">
                  <c:v>5021.5420864377138</c:v>
                </c:pt>
                <c:pt idx="146">
                  <c:v>4921.5420864377138</c:v>
                </c:pt>
                <c:pt idx="147">
                  <c:v>4929.8754197710468</c:v>
                </c:pt>
                <c:pt idx="148">
                  <c:v>4829.8754197710468</c:v>
                </c:pt>
                <c:pt idx="149">
                  <c:v>4867.6112688276507</c:v>
                </c:pt>
                <c:pt idx="150">
                  <c:v>4907.6112688276507</c:v>
                </c:pt>
                <c:pt idx="151">
                  <c:v>4807.6112688276507</c:v>
                </c:pt>
                <c:pt idx="152">
                  <c:v>4840.9446021609838</c:v>
                </c:pt>
                <c:pt idx="153">
                  <c:v>4893.5761811083521</c:v>
                </c:pt>
                <c:pt idx="154">
                  <c:v>4943.5761811083521</c:v>
                </c:pt>
                <c:pt idx="155">
                  <c:v>4958.9607964929673</c:v>
                </c:pt>
                <c:pt idx="156">
                  <c:v>5006.5798441120151</c:v>
                </c:pt>
                <c:pt idx="157">
                  <c:v>5009.4369869691582</c:v>
                </c:pt>
                <c:pt idx="158">
                  <c:v>4909.4369869691582</c:v>
                </c:pt>
                <c:pt idx="159">
                  <c:v>5079.4369869691582</c:v>
                </c:pt>
                <c:pt idx="160">
                  <c:v>5156.3600638922353</c:v>
                </c:pt>
                <c:pt idx="161">
                  <c:v>5192.7237002558713</c:v>
                </c:pt>
                <c:pt idx="162">
                  <c:v>5092.7237002558713</c:v>
                </c:pt>
                <c:pt idx="163">
                  <c:v>4992.7237002558713</c:v>
                </c:pt>
                <c:pt idx="164">
                  <c:v>5023.0267305589014</c:v>
                </c:pt>
                <c:pt idx="165">
                  <c:v>5050.8045083366787</c:v>
                </c:pt>
                <c:pt idx="166">
                  <c:v>4950.8045083366787</c:v>
                </c:pt>
                <c:pt idx="167">
                  <c:v>4959.1378416700118</c:v>
                </c:pt>
                <c:pt idx="168">
                  <c:v>5000.8045083366787</c:v>
                </c:pt>
                <c:pt idx="169">
                  <c:v>5190.8045083366787</c:v>
                </c:pt>
                <c:pt idx="170">
                  <c:v>5305.8045083366787</c:v>
                </c:pt>
                <c:pt idx="171">
                  <c:v>5379.8785824107526</c:v>
                </c:pt>
                <c:pt idx="172">
                  <c:v>5394.1642966964673</c:v>
                </c:pt>
                <c:pt idx="173">
                  <c:v>5402.4976300298003</c:v>
                </c:pt>
                <c:pt idx="174">
                  <c:v>5302.4976300298003</c:v>
                </c:pt>
                <c:pt idx="175">
                  <c:v>5322.4976300298003</c:v>
                </c:pt>
                <c:pt idx="176">
                  <c:v>5422.4976300298003</c:v>
                </c:pt>
                <c:pt idx="177">
                  <c:v>5527.4976300298003</c:v>
                </c:pt>
                <c:pt idx="178">
                  <c:v>5561.9803886504897</c:v>
                </c:pt>
                <c:pt idx="179">
                  <c:v>5576.2661029362043</c:v>
                </c:pt>
                <c:pt idx="180">
                  <c:v>5628.8976818835727</c:v>
                </c:pt>
                <c:pt idx="181">
                  <c:v>5652.427093648279</c:v>
                </c:pt>
                <c:pt idx="182">
                  <c:v>5552.427093648279</c:v>
                </c:pt>
                <c:pt idx="183">
                  <c:v>5602.427093648279</c:v>
                </c:pt>
                <c:pt idx="184">
                  <c:v>5632.730123951309</c:v>
                </c:pt>
                <c:pt idx="185">
                  <c:v>5712.730123951309</c:v>
                </c:pt>
                <c:pt idx="186">
                  <c:v>5728.1147393359242</c:v>
                </c:pt>
                <c:pt idx="187">
                  <c:v>5819.0238302450152</c:v>
                </c:pt>
                <c:pt idx="188">
                  <c:v>5844.0238302450152</c:v>
                </c:pt>
                <c:pt idx="189">
                  <c:v>5864.0238302450152</c:v>
                </c:pt>
                <c:pt idx="190">
                  <c:v>5954.9329211541062</c:v>
                </c:pt>
                <c:pt idx="191">
                  <c:v>5854.9329211541062</c:v>
                </c:pt>
                <c:pt idx="192">
                  <c:v>5871.5995878207732</c:v>
                </c:pt>
                <c:pt idx="193">
                  <c:v>5877.8495878207732</c:v>
                </c:pt>
                <c:pt idx="194">
                  <c:v>5914.2132241844092</c:v>
                </c:pt>
                <c:pt idx="195">
                  <c:v>5814.2132241844092</c:v>
                </c:pt>
                <c:pt idx="196">
                  <c:v>5944.2132241844092</c:v>
                </c:pt>
                <c:pt idx="197">
                  <c:v>5844.2132241844092</c:v>
                </c:pt>
                <c:pt idx="198">
                  <c:v>5874.5162544874393</c:v>
                </c:pt>
                <c:pt idx="199">
                  <c:v>5774.5162544874393</c:v>
                </c:pt>
                <c:pt idx="200">
                  <c:v>5674.5162544874393</c:v>
                </c:pt>
                <c:pt idx="201">
                  <c:v>5574.5162544874393</c:v>
                </c:pt>
                <c:pt idx="202">
                  <c:v>5834.5162544874393</c:v>
                </c:pt>
                <c:pt idx="203">
                  <c:v>5901.1829211541062</c:v>
                </c:pt>
                <c:pt idx="204">
                  <c:v>5936.8972068683915</c:v>
                </c:pt>
                <c:pt idx="205">
                  <c:v>5951.1829211541062</c:v>
                </c:pt>
                <c:pt idx="206">
                  <c:v>5965.4686354398209</c:v>
                </c:pt>
                <c:pt idx="207">
                  <c:v>5978.8019687731539</c:v>
                </c:pt>
                <c:pt idx="208">
                  <c:v>5878.8019687731539</c:v>
                </c:pt>
                <c:pt idx="209">
                  <c:v>5909.104999076184</c:v>
                </c:pt>
                <c:pt idx="210">
                  <c:v>5809.104999076184</c:v>
                </c:pt>
                <c:pt idx="211">
                  <c:v>5883.1790731502579</c:v>
                </c:pt>
                <c:pt idx="212">
                  <c:v>5916.5124064835909</c:v>
                </c:pt>
                <c:pt idx="213">
                  <c:v>5929.8457398169239</c:v>
                </c:pt>
                <c:pt idx="214">
                  <c:v>5829.8457398169239</c:v>
                </c:pt>
                <c:pt idx="215">
                  <c:v>5729.8457398169239</c:v>
                </c:pt>
                <c:pt idx="216">
                  <c:v>5736.5124064835909</c:v>
                </c:pt>
                <c:pt idx="217">
                  <c:v>5743.1790731502579</c:v>
                </c:pt>
                <c:pt idx="218">
                  <c:v>5797.233127204312</c:v>
                </c:pt>
                <c:pt idx="219">
                  <c:v>5822.233127204312</c:v>
                </c:pt>
                <c:pt idx="220">
                  <c:v>5722.233127204312</c:v>
                </c:pt>
                <c:pt idx="221">
                  <c:v>5622.233127204312</c:v>
                </c:pt>
                <c:pt idx="222">
                  <c:v>5693.6616986328836</c:v>
                </c:pt>
                <c:pt idx="223">
                  <c:v>5813.6616986328836</c:v>
                </c:pt>
                <c:pt idx="224">
                  <c:v>5842.233127204312</c:v>
                </c:pt>
                <c:pt idx="225">
                  <c:v>5919.1562041273892</c:v>
                </c:pt>
                <c:pt idx="226">
                  <c:v>5929.1562041273892</c:v>
                </c:pt>
                <c:pt idx="227">
                  <c:v>5974.6107495819342</c:v>
                </c:pt>
                <c:pt idx="228">
                  <c:v>6033.4342789936991</c:v>
                </c:pt>
                <c:pt idx="229">
                  <c:v>5933.4342789936991</c:v>
                </c:pt>
                <c:pt idx="230">
                  <c:v>5955.6565012159217</c:v>
                </c:pt>
                <c:pt idx="231">
                  <c:v>5958.9898345492547</c:v>
                </c:pt>
                <c:pt idx="232">
                  <c:v>5858.9898345492547</c:v>
                </c:pt>
                <c:pt idx="233">
                  <c:v>5919.5958951553157</c:v>
                </c:pt>
                <c:pt idx="234">
                  <c:v>6010.5049860644067</c:v>
                </c:pt>
                <c:pt idx="235">
                  <c:v>6060.5049860644067</c:v>
                </c:pt>
                <c:pt idx="236">
                  <c:v>5960.5049860644067</c:v>
                </c:pt>
                <c:pt idx="237">
                  <c:v>5860.5049860644067</c:v>
                </c:pt>
                <c:pt idx="238">
                  <c:v>5975.5049860644067</c:v>
                </c:pt>
                <c:pt idx="239">
                  <c:v>5997.7272082866293</c:v>
                </c:pt>
                <c:pt idx="240">
                  <c:v>6017.7272082866293</c:v>
                </c:pt>
                <c:pt idx="241">
                  <c:v>6122.7272082866293</c:v>
                </c:pt>
                <c:pt idx="242">
                  <c:v>6194.1557797152009</c:v>
                </c:pt>
                <c:pt idx="243">
                  <c:v>6260.8224463818678</c:v>
                </c:pt>
                <c:pt idx="244">
                  <c:v>6304.3007072514329</c:v>
                </c:pt>
                <c:pt idx="245">
                  <c:v>6337.6340405847659</c:v>
                </c:pt>
                <c:pt idx="246">
                  <c:v>6417.6340405847659</c:v>
                </c:pt>
                <c:pt idx="247">
                  <c:v>6459.3007072514329</c:v>
                </c:pt>
                <c:pt idx="248">
                  <c:v>6564.3007072514329</c:v>
                </c:pt>
                <c:pt idx="249">
                  <c:v>6464.3007072514329</c:v>
                </c:pt>
                <c:pt idx="250">
                  <c:v>6364.3007072514329</c:v>
                </c:pt>
                <c:pt idx="251">
                  <c:v>6264.3007072514329</c:v>
                </c:pt>
                <c:pt idx="252">
                  <c:v>6288.1102310609567</c:v>
                </c:pt>
                <c:pt idx="253">
                  <c:v>6443.1102310609567</c:v>
                </c:pt>
                <c:pt idx="254">
                  <c:v>6343.1102310609567</c:v>
                </c:pt>
                <c:pt idx="255">
                  <c:v>6395.741810008325</c:v>
                </c:pt>
                <c:pt idx="256">
                  <c:v>6462.408476674992</c:v>
                </c:pt>
                <c:pt idx="257">
                  <c:v>6521.2320060867569</c:v>
                </c:pt>
                <c:pt idx="258">
                  <c:v>6539.4138242685749</c:v>
                </c:pt>
                <c:pt idx="259">
                  <c:v>6439.4138242685749</c:v>
                </c:pt>
                <c:pt idx="260">
                  <c:v>6501.9138242685749</c:v>
                </c:pt>
                <c:pt idx="261">
                  <c:v>6554.5454032159432</c:v>
                </c:pt>
                <c:pt idx="262">
                  <c:v>6454.5454032159432</c:v>
                </c:pt>
                <c:pt idx="263">
                  <c:v>6504.5454032159432</c:v>
                </c:pt>
                <c:pt idx="264">
                  <c:v>6526.7676254381659</c:v>
                </c:pt>
                <c:pt idx="265">
                  <c:v>6541.0533397238805</c:v>
                </c:pt>
                <c:pt idx="266">
                  <c:v>6586.5078851784256</c:v>
                </c:pt>
                <c:pt idx="267">
                  <c:v>6599.8412185117586</c:v>
                </c:pt>
                <c:pt idx="268">
                  <c:v>6612.3412185117586</c:v>
                </c:pt>
                <c:pt idx="269">
                  <c:v>6512.3412185117586</c:v>
                </c:pt>
                <c:pt idx="270">
                  <c:v>6412.3412185117586</c:v>
                </c:pt>
                <c:pt idx="271">
                  <c:v>6479.0078851784256</c:v>
                </c:pt>
                <c:pt idx="272">
                  <c:v>6511.2659496945544</c:v>
                </c:pt>
                <c:pt idx="273">
                  <c:v>6533.488171916777</c:v>
                </c:pt>
                <c:pt idx="274">
                  <c:v>6433.488171916777</c:v>
                </c:pt>
                <c:pt idx="275">
                  <c:v>6583.488171916777</c:v>
                </c:pt>
                <c:pt idx="276">
                  <c:v>6598.8727873013922</c:v>
                </c:pt>
                <c:pt idx="277">
                  <c:v>6498.8727873013922</c:v>
                </c:pt>
                <c:pt idx="278">
                  <c:v>6506.0156444442491</c:v>
                </c:pt>
                <c:pt idx="279">
                  <c:v>6543.0526814812865</c:v>
                </c:pt>
                <c:pt idx="280">
                  <c:v>6633.9617723903775</c:v>
                </c:pt>
                <c:pt idx="281">
                  <c:v>6533.9617723903775</c:v>
                </c:pt>
                <c:pt idx="282">
                  <c:v>6543.9617723903775</c:v>
                </c:pt>
                <c:pt idx="283">
                  <c:v>6606.4617723903775</c:v>
                </c:pt>
                <c:pt idx="284">
                  <c:v>6926.4617723903775</c:v>
                </c:pt>
                <c:pt idx="285">
                  <c:v>7066.4617723903775</c:v>
                </c:pt>
                <c:pt idx="286">
                  <c:v>7111.9163178449226</c:v>
                </c:pt>
                <c:pt idx="287">
                  <c:v>7221.9163178449226</c:v>
                </c:pt>
                <c:pt idx="288">
                  <c:v>7245.4457296096289</c:v>
                </c:pt>
                <c:pt idx="289">
                  <c:v>7265.4457296096289</c:v>
                </c:pt>
                <c:pt idx="290">
                  <c:v>7348.7790629429619</c:v>
                </c:pt>
                <c:pt idx="291">
                  <c:v>7415.4457296096289</c:v>
                </c:pt>
                <c:pt idx="292">
                  <c:v>7438.7015435631174</c:v>
                </c:pt>
                <c:pt idx="293">
                  <c:v>7451.2015435631174</c:v>
                </c:pt>
                <c:pt idx="294">
                  <c:v>7351.2015435631174</c:v>
                </c:pt>
                <c:pt idx="295">
                  <c:v>7446.4396388012128</c:v>
                </c:pt>
                <c:pt idx="296">
                  <c:v>7482.8032751648489</c:v>
                </c:pt>
                <c:pt idx="297">
                  <c:v>7382.8032751648489</c:v>
                </c:pt>
                <c:pt idx="298">
                  <c:v>7405.0254973870715</c:v>
                </c:pt>
                <c:pt idx="299">
                  <c:v>7485.0254973870715</c:v>
                </c:pt>
                <c:pt idx="300">
                  <c:v>7660.0254973870715</c:v>
                </c:pt>
                <c:pt idx="301">
                  <c:v>7560.0254973870715</c:v>
                </c:pt>
                <c:pt idx="302">
                  <c:v>7460.0254973870715</c:v>
                </c:pt>
                <c:pt idx="303">
                  <c:v>7492.2835619032003</c:v>
                </c:pt>
                <c:pt idx="304">
                  <c:v>7522.5865922062303</c:v>
                </c:pt>
                <c:pt idx="305">
                  <c:v>7558.9502285698663</c:v>
                </c:pt>
                <c:pt idx="306">
                  <c:v>7591.2082930859951</c:v>
                </c:pt>
                <c:pt idx="307">
                  <c:v>7628.944142142599</c:v>
                </c:pt>
                <c:pt idx="308">
                  <c:v>7638.0350512335081</c:v>
                </c:pt>
                <c:pt idx="309">
                  <c:v>7538.0350512335081</c:v>
                </c:pt>
                <c:pt idx="310">
                  <c:v>7588.0350512335081</c:v>
                </c:pt>
                <c:pt idx="311">
                  <c:v>7818.0350512335081</c:v>
                </c:pt>
                <c:pt idx="312">
                  <c:v>7718.0350512335081</c:v>
                </c:pt>
                <c:pt idx="313">
                  <c:v>7725.1779083763649</c:v>
                </c:pt>
                <c:pt idx="314">
                  <c:v>7625.1779083763649</c:v>
                </c:pt>
                <c:pt idx="315">
                  <c:v>7656.4279083763649</c:v>
                </c:pt>
                <c:pt idx="316">
                  <c:v>7556.4279083763649</c:v>
                </c:pt>
                <c:pt idx="317">
                  <c:v>7636.4279083763649</c:v>
                </c:pt>
                <c:pt idx="318">
                  <c:v>7536.4279083763649</c:v>
                </c:pt>
                <c:pt idx="319">
                  <c:v>7543.0945750430319</c:v>
                </c:pt>
                <c:pt idx="320">
                  <c:v>7443.0945750430319</c:v>
                </c:pt>
                <c:pt idx="321">
                  <c:v>7481.55611350457</c:v>
                </c:pt>
                <c:pt idx="322">
                  <c:v>7572.465204413661</c:v>
                </c:pt>
                <c:pt idx="323">
                  <c:v>7584.965204413661</c:v>
                </c:pt>
                <c:pt idx="324">
                  <c:v>7484.965204413661</c:v>
                </c:pt>
                <c:pt idx="325">
                  <c:v>7496.7299102960142</c:v>
                </c:pt>
                <c:pt idx="326">
                  <c:v>7511.0156245817288</c:v>
                </c:pt>
                <c:pt idx="327">
                  <c:v>7561.0156245817288</c:v>
                </c:pt>
                <c:pt idx="328">
                  <c:v>7461.0156245817288</c:v>
                </c:pt>
                <c:pt idx="329">
                  <c:v>7469.3489579150619</c:v>
                </c:pt>
                <c:pt idx="330">
                  <c:v>7511.0156245817288</c:v>
                </c:pt>
                <c:pt idx="331">
                  <c:v>7411.0156245817288</c:v>
                </c:pt>
                <c:pt idx="332">
                  <c:v>7426.4002399663441</c:v>
                </c:pt>
                <c:pt idx="333">
                  <c:v>7326.4002399663441</c:v>
                </c:pt>
                <c:pt idx="334">
                  <c:v>7400.474314040418</c:v>
                </c:pt>
                <c:pt idx="335">
                  <c:v>7300.474314040418</c:v>
                </c:pt>
                <c:pt idx="336">
                  <c:v>7400.474314040418</c:v>
                </c:pt>
                <c:pt idx="337">
                  <c:v>7477.3973909634951</c:v>
                </c:pt>
                <c:pt idx="338">
                  <c:v>7551.471465037569</c:v>
                </c:pt>
                <c:pt idx="339">
                  <c:v>7587.1857507518544</c:v>
                </c:pt>
                <c:pt idx="340">
                  <c:v>7593.8524174185213</c:v>
                </c:pt>
                <c:pt idx="341">
                  <c:v>7689.0905126566167</c:v>
                </c:pt>
                <c:pt idx="342">
                  <c:v>7758.0560298979963</c:v>
                </c:pt>
                <c:pt idx="343">
                  <c:v>7658.0560298979963</c:v>
                </c:pt>
                <c:pt idx="344">
                  <c:v>7948.0560298979963</c:v>
                </c:pt>
                <c:pt idx="345">
                  <c:v>8093.0560298979963</c:v>
                </c:pt>
                <c:pt idx="346">
                  <c:v>8128.7703156122816</c:v>
                </c:pt>
                <c:pt idx="347">
                  <c:v>8205.6933925353587</c:v>
                </c:pt>
                <c:pt idx="348">
                  <c:v>8225.6933925353587</c:v>
                </c:pt>
                <c:pt idx="349">
                  <c:v>8245.6933925353587</c:v>
                </c:pt>
                <c:pt idx="350">
                  <c:v>8281.407678249645</c:v>
                </c:pt>
                <c:pt idx="351">
                  <c:v>8343.907678249645</c:v>
                </c:pt>
                <c:pt idx="352">
                  <c:v>8243.907678249645</c:v>
                </c:pt>
                <c:pt idx="353">
                  <c:v>8143.907678249645</c:v>
                </c:pt>
                <c:pt idx="354">
                  <c:v>8189.36222370419</c:v>
                </c:pt>
                <c:pt idx="355">
                  <c:v>8089.36222370419</c:v>
                </c:pt>
                <c:pt idx="356">
                  <c:v>8126.3992607412274</c:v>
                </c:pt>
                <c:pt idx="357">
                  <c:v>8148.62148296345</c:v>
                </c:pt>
                <c:pt idx="358">
                  <c:v>8166.8033011452681</c:v>
                </c:pt>
                <c:pt idx="359">
                  <c:v>8233.4699678119341</c:v>
                </c:pt>
                <c:pt idx="360">
                  <c:v>8558.4699678119341</c:v>
                </c:pt>
                <c:pt idx="361">
                  <c:v>8571.8033011452681</c:v>
                </c:pt>
                <c:pt idx="362">
                  <c:v>8630.626830557032</c:v>
                </c:pt>
                <c:pt idx="363">
                  <c:v>8530.626830557032</c:v>
                </c:pt>
                <c:pt idx="364">
                  <c:v>8563.9601638903659</c:v>
                </c:pt>
                <c:pt idx="365">
                  <c:v>8593.3719285962488</c:v>
                </c:pt>
                <c:pt idx="366">
                  <c:v>8602.4628376871588</c:v>
                </c:pt>
                <c:pt idx="367">
                  <c:v>8682.4628376871588</c:v>
                </c:pt>
                <c:pt idx="368">
                  <c:v>8690.7961710204927</c:v>
                </c:pt>
                <c:pt idx="369">
                  <c:v>8590.7961710204927</c:v>
                </c:pt>
                <c:pt idx="370">
                  <c:v>8623.0542355366215</c:v>
                </c:pt>
                <c:pt idx="371">
                  <c:v>8646.5836473013278</c:v>
                </c:pt>
                <c:pt idx="372">
                  <c:v>8682.297933015614</c:v>
                </c:pt>
                <c:pt idx="373">
                  <c:v>8762.297933015614</c:v>
                </c:pt>
                <c:pt idx="374">
                  <c:v>8772.297933015614</c:v>
                </c:pt>
                <c:pt idx="375">
                  <c:v>8796.6881769180527</c:v>
                </c:pt>
                <c:pt idx="376">
                  <c:v>8696.6881769180527</c:v>
                </c:pt>
                <c:pt idx="377">
                  <c:v>8596.6881769180527</c:v>
                </c:pt>
                <c:pt idx="378">
                  <c:v>8633.0518132816887</c:v>
                </c:pt>
                <c:pt idx="379">
                  <c:v>8673.8681398123008</c:v>
                </c:pt>
                <c:pt idx="380">
                  <c:v>8723.8681398123008</c:v>
                </c:pt>
                <c:pt idx="381">
                  <c:v>8868.8681398123008</c:v>
                </c:pt>
                <c:pt idx="382">
                  <c:v>8978.8681398123008</c:v>
                </c:pt>
                <c:pt idx="383">
                  <c:v>9031.4997187596691</c:v>
                </c:pt>
                <c:pt idx="384">
                  <c:v>9118.4562404987992</c:v>
                </c:pt>
                <c:pt idx="385">
                  <c:v>9189.8848119273698</c:v>
                </c:pt>
                <c:pt idx="386">
                  <c:v>9226.9218489644063</c:v>
                </c:pt>
                <c:pt idx="387">
                  <c:v>9126.9218489644063</c:v>
                </c:pt>
                <c:pt idx="388">
                  <c:v>9026.9218489644063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5-4C5A-AE15-4988EB6C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94040"/>
        <c:axId val="1084886496"/>
      </c:scatterChart>
      <c:valAx>
        <c:axId val="108489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86496"/>
        <c:crosses val="autoZero"/>
        <c:crossBetween val="midCat"/>
      </c:valAx>
      <c:valAx>
        <c:axId val="10848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441614</xdr:colOff>
      <xdr:row>1</xdr:row>
      <xdr:rowOff>51374</xdr:rowOff>
    </xdr:from>
    <xdr:to>
      <xdr:col>30</xdr:col>
      <xdr:colOff>155863</xdr:colOff>
      <xdr:row>22</xdr:row>
      <xdr:rowOff>132770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88EC2-2650-41CE-AF53-3794D9603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427182</xdr:colOff>
      <xdr:row>23</xdr:row>
      <xdr:rowOff>138546</xdr:rowOff>
    </xdr:from>
    <xdr:to>
      <xdr:col>30</xdr:col>
      <xdr:colOff>141431</xdr:colOff>
      <xdr:row>45</xdr:row>
      <xdr:rowOff>29442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E86F5-354C-486E-9E60-3DE278AB8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C57E165-6E76-45B4-B38C-E51914392BD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4CAC3-1CCC-4076-832B-F5EC6C41B9C4}" name="predictions__5" displayName="predictions__5" ref="A1:A390" tableType="queryTable" totalsRowShown="0">
  <autoFilter ref="A1:A390" xr:uid="{D33F6689-A25B-4BC2-84F5-21A652DAC5E3}"/>
  <tableColumns count="1">
    <tableColumn id="1" xr3:uid="{AA801C73-0FF6-466B-816A-D247BFDF98B0}" uniqueName="1" name="Column1" queryTableFieldId="1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6"/>
  <sheetViews>
    <sheetView tabSelected="1" topLeftCell="D1" zoomScale="66" zoomScaleNormal="80" workbookViewId="0">
      <selection activeCell="T9" sqref="T9"/>
    </sheetView>
  </sheetViews>
  <sheetFormatPr defaultRowHeight="15.3" x14ac:dyDescent="0.55000000000000004"/>
  <cols>
    <col min="1" max="1" width="7.41796875" style="2" customWidth="1"/>
    <col min="2" max="2" width="12.578125" style="2" bestFit="1" customWidth="1"/>
    <col min="3" max="4" width="22.1015625" style="2" bestFit="1" customWidth="1"/>
    <col min="5" max="5" width="11.9453125" style="2" customWidth="1"/>
    <col min="6" max="6" width="7.1015625" style="2" bestFit="1" customWidth="1"/>
    <col min="7" max="7" width="10.5234375" style="3" bestFit="1" customWidth="1"/>
    <col min="8" max="8" width="10.734375" style="3" bestFit="1" customWidth="1"/>
    <col min="9" max="9" width="9.1015625" style="2" bestFit="1" customWidth="1"/>
    <col min="10" max="10" width="12.26171875" style="2" bestFit="1" customWidth="1"/>
    <col min="11" max="11" width="9.9453125" style="1" bestFit="1" customWidth="1"/>
    <col min="12" max="12" width="16.5234375" style="2" bestFit="1" customWidth="1"/>
    <col min="13" max="13" width="16.47265625" style="4" bestFit="1" customWidth="1"/>
    <col min="14" max="14" width="14.734375" style="2" bestFit="1" customWidth="1"/>
    <col min="15" max="15" width="9.89453125" style="2" customWidth="1"/>
    <col min="16" max="16" width="16.5234375" style="2" bestFit="1" customWidth="1"/>
    <col min="17" max="17" width="16.47265625" style="2" bestFit="1" customWidth="1"/>
    <col min="18" max="18" width="14.734375" style="2" bestFit="1" customWidth="1"/>
    <col min="19" max="16384" width="8.83984375" style="2"/>
  </cols>
  <sheetData>
    <row r="1" spans="1:18" ht="15.6" thickBot="1" x14ac:dyDescent="0.6"/>
    <row r="2" spans="1:18" ht="15.6" thickTop="1" x14ac:dyDescent="0.55000000000000004">
      <c r="L2" s="16" t="s">
        <v>101</v>
      </c>
      <c r="M2" s="17"/>
      <c r="O2" s="1"/>
      <c r="P2" s="16" t="s">
        <v>102</v>
      </c>
      <c r="Q2" s="17"/>
    </row>
    <row r="3" spans="1:18" x14ac:dyDescent="0.55000000000000004">
      <c r="L3" s="18" t="s">
        <v>96</v>
      </c>
      <c r="M3" s="14">
        <v>100</v>
      </c>
      <c r="O3" s="1"/>
      <c r="P3" s="18" t="s">
        <v>96</v>
      </c>
      <c r="Q3" s="14">
        <v>100</v>
      </c>
    </row>
    <row r="4" spans="1:18" ht="15.6" thickBot="1" x14ac:dyDescent="0.6">
      <c r="H4" s="2"/>
      <c r="L4" s="19" t="s">
        <v>99</v>
      </c>
      <c r="M4" s="15">
        <f>SUM(M7:M395)</f>
        <v>9026.9218489644063</v>
      </c>
      <c r="O4" s="1"/>
      <c r="P4" s="19" t="s">
        <v>99</v>
      </c>
      <c r="Q4" s="15">
        <f>SUM(Q7:Q395)</f>
        <v>10315.286107137701</v>
      </c>
    </row>
    <row r="5" spans="1:18" ht="15.9" thickTop="1" thickBot="1" x14ac:dyDescent="0.6">
      <c r="K5" s="31">
        <v>43831</v>
      </c>
      <c r="L5" s="31"/>
      <c r="M5" s="31"/>
      <c r="N5" s="31"/>
      <c r="O5" s="32">
        <v>43834</v>
      </c>
      <c r="P5" s="31"/>
      <c r="Q5" s="31"/>
      <c r="R5" s="31"/>
    </row>
    <row r="6" spans="1:18" ht="15.6" thickTop="1" x14ac:dyDescent="0.55000000000000004">
      <c r="A6" s="5" t="s">
        <v>94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7" t="s">
        <v>5</v>
      </c>
      <c r="H6" s="7" t="s">
        <v>6</v>
      </c>
      <c r="I6" s="6" t="s">
        <v>7</v>
      </c>
      <c r="J6" s="6" t="s">
        <v>8</v>
      </c>
      <c r="K6" s="20" t="s">
        <v>95</v>
      </c>
      <c r="L6" s="28" t="s">
        <v>97</v>
      </c>
      <c r="M6" s="29" t="s">
        <v>98</v>
      </c>
      <c r="N6" s="30" t="s">
        <v>100</v>
      </c>
      <c r="O6" s="20" t="s">
        <v>95</v>
      </c>
      <c r="P6" s="28" t="s">
        <v>97</v>
      </c>
      <c r="Q6" s="29" t="s">
        <v>98</v>
      </c>
      <c r="R6" s="30" t="s">
        <v>100</v>
      </c>
    </row>
    <row r="7" spans="1:18" x14ac:dyDescent="0.55000000000000004">
      <c r="A7" s="8">
        <v>1</v>
      </c>
      <c r="B7" s="9" t="s">
        <v>39</v>
      </c>
      <c r="C7" s="9" t="s">
        <v>35</v>
      </c>
      <c r="D7" s="9" t="s">
        <v>21</v>
      </c>
      <c r="E7" s="9">
        <v>216.5</v>
      </c>
      <c r="F7" s="9">
        <v>6</v>
      </c>
      <c r="G7" s="10">
        <v>220</v>
      </c>
      <c r="H7" s="10">
        <v>-270</v>
      </c>
      <c r="I7" s="9">
        <v>203</v>
      </c>
      <c r="J7" s="9">
        <v>-9</v>
      </c>
      <c r="K7" s="21" t="s">
        <v>92</v>
      </c>
      <c r="L7" s="23" t="str">
        <f>IF(OR(AND(K7 = "0", J7 &lt; 0), AND(K7 = "1", J7 &gt; 0)), "Yes", "No")</f>
        <v>Yes</v>
      </c>
      <c r="M7" s="24">
        <f>IF(L7="Yes", IF(K7="0", IF(H7 &lt; 0, ($M$3/ABS(H7))*100, ($M$3*H7)/100), IF(G7 &lt; 0, ($M$3/ABS(G7)) * 100, ($M$3*G7)/100)), $M$3*-1)</f>
        <v>37.037037037037038</v>
      </c>
      <c r="N7" s="25">
        <f>SUM($M$7:M7)</f>
        <v>37.037037037037038</v>
      </c>
      <c r="O7" s="21" t="s">
        <v>92</v>
      </c>
      <c r="P7" s="23" t="str">
        <f>IF(OR(AND(O7 = "0", J7 &lt; 0), AND(O7 = "1", J7 &gt; 0)), "Yes", "No")</f>
        <v>Yes</v>
      </c>
      <c r="Q7" s="24">
        <f>IF(P7="Yes", IF(O7="0", IF(H7 &lt; 0, ($Q$3/ABS(H7))*100, ($Q$3*H7)/100), IF(G7 &lt; 0, ($Q$3/ABS(G7)) * 100, ($Q$3*G7)/100)), $Q$3*-1)</f>
        <v>37.037037037037038</v>
      </c>
      <c r="R7" s="25">
        <f>SUM($Q$7:Q7)</f>
        <v>37.037037037037038</v>
      </c>
    </row>
    <row r="8" spans="1:18" x14ac:dyDescent="0.55000000000000004">
      <c r="A8" s="8">
        <v>2</v>
      </c>
      <c r="B8" s="9" t="s">
        <v>39</v>
      </c>
      <c r="C8" s="9" t="s">
        <v>10</v>
      </c>
      <c r="D8" s="9" t="s">
        <v>34</v>
      </c>
      <c r="E8" s="9">
        <v>226</v>
      </c>
      <c r="F8" s="9">
        <v>4.5</v>
      </c>
      <c r="G8" s="10">
        <v>150</v>
      </c>
      <c r="H8" s="10">
        <v>-180</v>
      </c>
      <c r="I8" s="9">
        <v>229</v>
      </c>
      <c r="J8" s="9">
        <v>15</v>
      </c>
      <c r="K8" s="21" t="s">
        <v>93</v>
      </c>
      <c r="L8" s="23" t="str">
        <f t="shared" ref="L8:L71" si="0">IF(OR(AND(K8 = "0", J8 &lt; 0), AND(K8 = "1", J8 &gt; 0)), "Yes", "No")</f>
        <v>Yes</v>
      </c>
      <c r="M8" s="24">
        <f>IF(L8="Yes", IF(K8="0", IF(H8 &lt; 0, ($M$3/ABS(H8))*100, ($M$3*H8)/100), IF(G8 &lt; 0, ($M$3/ABS(G8)) * 100, ($M$3*G8)/100)), $M$3*-1)</f>
        <v>150</v>
      </c>
      <c r="N8" s="25">
        <f>SUM($M$7:M8)</f>
        <v>187.03703703703704</v>
      </c>
      <c r="O8" s="21" t="s">
        <v>93</v>
      </c>
      <c r="P8" s="23" t="str">
        <f t="shared" ref="P8:P71" si="1">IF(OR(AND(O8 = "0", J8 &lt; 0), AND(O8 = "1", J8 &gt; 0)), "Yes", "No")</f>
        <v>Yes</v>
      </c>
      <c r="Q8" s="24">
        <f t="shared" ref="Q8:Q71" si="2">IF(P8="Yes", IF(O8="0", IF(H8 &lt; 0, ($Q$3/ABS(H8))*100, ($Q$3*H8)/100), IF(G8 &lt; 0, ($Q$3/ABS(G8)) * 100, ($Q$3*G8)/100)), $Q$3*-1)</f>
        <v>150</v>
      </c>
      <c r="R8" s="25">
        <f>SUM($Q$7:Q8)</f>
        <v>187.03703703703704</v>
      </c>
    </row>
    <row r="9" spans="1:18" x14ac:dyDescent="0.55000000000000004">
      <c r="A9" s="8">
        <v>3</v>
      </c>
      <c r="B9" s="9" t="s">
        <v>39</v>
      </c>
      <c r="C9" s="9" t="s">
        <v>11</v>
      </c>
      <c r="D9" s="9" t="s">
        <v>25</v>
      </c>
      <c r="E9" s="9">
        <v>225.5</v>
      </c>
      <c r="F9" s="9">
        <v>5</v>
      </c>
      <c r="G9" s="10">
        <v>-200</v>
      </c>
      <c r="H9" s="10">
        <v>170</v>
      </c>
      <c r="I9" s="9">
        <v>200</v>
      </c>
      <c r="J9" s="9">
        <v>6</v>
      </c>
      <c r="K9" s="21" t="s">
        <v>93</v>
      </c>
      <c r="L9" s="23" t="str">
        <f t="shared" si="0"/>
        <v>Yes</v>
      </c>
      <c r="M9" s="24">
        <f>IF(L9="Yes", IF(K9="0", IF(H9 &lt; 0, ($M$3/ABS(H9))*100, ($M$3*H9)/100), IF(G9 &lt; 0, ($M$3/ABS(G9)) * 100, ($M$3*G9)/100)), $M$3*-1)</f>
        <v>50</v>
      </c>
      <c r="N9" s="25">
        <f>SUM($M$7:M9)</f>
        <v>237.03703703703704</v>
      </c>
      <c r="O9" s="21" t="s">
        <v>93</v>
      </c>
      <c r="P9" s="23" t="str">
        <f t="shared" si="1"/>
        <v>Yes</v>
      </c>
      <c r="Q9" s="24">
        <f t="shared" si="2"/>
        <v>50</v>
      </c>
      <c r="R9" s="25">
        <f>SUM($Q$7:Q9)</f>
        <v>237.03703703703704</v>
      </c>
    </row>
    <row r="10" spans="1:18" x14ac:dyDescent="0.55000000000000004">
      <c r="A10" s="8">
        <v>4</v>
      </c>
      <c r="B10" s="9" t="s">
        <v>40</v>
      </c>
      <c r="C10" s="9" t="s">
        <v>23</v>
      </c>
      <c r="D10" s="9" t="s">
        <v>36</v>
      </c>
      <c r="E10" s="9">
        <v>241</v>
      </c>
      <c r="F10" s="9">
        <v>3.5</v>
      </c>
      <c r="G10" s="10">
        <v>160</v>
      </c>
      <c r="H10" s="10">
        <v>-190</v>
      </c>
      <c r="I10" s="9">
        <v>239</v>
      </c>
      <c r="J10" s="9">
        <v>7</v>
      </c>
      <c r="K10" s="21" t="s">
        <v>93</v>
      </c>
      <c r="L10" s="23" t="str">
        <f t="shared" si="0"/>
        <v>Yes</v>
      </c>
      <c r="M10" s="24">
        <f>IF(L10="Yes", IF(K10="0", IF(H10 &lt; 0, ($M$3/ABS(H10))*100, ($M$3*H10)/100), IF(G10 &lt; 0, ($M$3/ABS(G10)) * 100, ($M$3*G10)/100)), $M$3*-1)</f>
        <v>160</v>
      </c>
      <c r="N10" s="25">
        <f>SUM($M$7:M10)</f>
        <v>397.03703703703707</v>
      </c>
      <c r="O10" s="21" t="s">
        <v>93</v>
      </c>
      <c r="P10" s="23" t="str">
        <f t="shared" si="1"/>
        <v>Yes</v>
      </c>
      <c r="Q10" s="24">
        <f t="shared" si="2"/>
        <v>160</v>
      </c>
      <c r="R10" s="25">
        <f>SUM($Q$7:Q10)</f>
        <v>397.03703703703707</v>
      </c>
    </row>
    <row r="11" spans="1:18" x14ac:dyDescent="0.55000000000000004">
      <c r="A11" s="8">
        <v>5</v>
      </c>
      <c r="B11" s="9" t="s">
        <v>40</v>
      </c>
      <c r="C11" s="9" t="s">
        <v>15</v>
      </c>
      <c r="D11" s="9" t="s">
        <v>37</v>
      </c>
      <c r="E11" s="9">
        <v>216</v>
      </c>
      <c r="F11" s="9">
        <v>5</v>
      </c>
      <c r="G11" s="10">
        <v>160</v>
      </c>
      <c r="H11" s="10">
        <v>-190</v>
      </c>
      <c r="I11" s="9">
        <v>214</v>
      </c>
      <c r="J11" s="9">
        <v>-32</v>
      </c>
      <c r="K11" s="21" t="s">
        <v>92</v>
      </c>
      <c r="L11" s="23" t="str">
        <f t="shared" si="0"/>
        <v>Yes</v>
      </c>
      <c r="M11" s="24">
        <f>IF(L11="Yes", IF(K11="0", IF(H11 &lt; 0, ($M$3/ABS(H11))*100, ($M$3*H11)/100), IF(G11 &lt; 0, ($M$3/ABS(G11)) * 100, ($M$3*G11)/100)), $M$3*-1)</f>
        <v>52.631578947368418</v>
      </c>
      <c r="N11" s="25">
        <f>SUM($M$7:M11)</f>
        <v>449.66861598440551</v>
      </c>
      <c r="O11" s="21" t="s">
        <v>92</v>
      </c>
      <c r="P11" s="23" t="str">
        <f t="shared" si="1"/>
        <v>Yes</v>
      </c>
      <c r="Q11" s="24">
        <f t="shared" si="2"/>
        <v>52.631578947368418</v>
      </c>
      <c r="R11" s="25">
        <f>SUM($Q$7:Q11)</f>
        <v>449.66861598440551</v>
      </c>
    </row>
    <row r="12" spans="1:18" x14ac:dyDescent="0.55000000000000004">
      <c r="A12" s="8">
        <v>6</v>
      </c>
      <c r="B12" s="9" t="s">
        <v>40</v>
      </c>
      <c r="C12" s="9" t="s">
        <v>13</v>
      </c>
      <c r="D12" s="9" t="s">
        <v>16</v>
      </c>
      <c r="E12" s="9">
        <v>211</v>
      </c>
      <c r="F12" s="9">
        <v>7.5</v>
      </c>
      <c r="G12" s="10">
        <v>-330</v>
      </c>
      <c r="H12" s="10">
        <v>260</v>
      </c>
      <c r="I12" s="9">
        <v>197</v>
      </c>
      <c r="J12" s="9">
        <v>7</v>
      </c>
      <c r="K12" s="21" t="s">
        <v>93</v>
      </c>
      <c r="L12" s="23" t="str">
        <f t="shared" si="0"/>
        <v>Yes</v>
      </c>
      <c r="M12" s="24">
        <f>IF(L12="Yes", IF(K12="0", IF(H12 &lt; 0, ($M$3/ABS(H12))*100, ($M$3*H12)/100), IF(G12 &lt; 0, ($M$3/ABS(G12)) * 100, ($M$3*G12)/100)), $M$3*-1)</f>
        <v>30.303030303030305</v>
      </c>
      <c r="N12" s="25">
        <f>SUM($M$7:M12)</f>
        <v>479.97164628743582</v>
      </c>
      <c r="O12" s="21" t="s">
        <v>93</v>
      </c>
      <c r="P12" s="23" t="str">
        <f t="shared" si="1"/>
        <v>Yes</v>
      </c>
      <c r="Q12" s="24">
        <f t="shared" si="2"/>
        <v>30.303030303030305</v>
      </c>
      <c r="R12" s="25">
        <f>SUM($Q$7:Q12)</f>
        <v>479.97164628743582</v>
      </c>
    </row>
    <row r="13" spans="1:18" x14ac:dyDescent="0.55000000000000004">
      <c r="A13" s="8">
        <v>7</v>
      </c>
      <c r="B13" s="9" t="s">
        <v>40</v>
      </c>
      <c r="C13" s="9" t="s">
        <v>20</v>
      </c>
      <c r="D13" s="9" t="s">
        <v>26</v>
      </c>
      <c r="E13" s="9">
        <v>213</v>
      </c>
      <c r="F13" s="9">
        <v>10</v>
      </c>
      <c r="G13" s="10">
        <v>-700</v>
      </c>
      <c r="H13" s="10">
        <v>500</v>
      </c>
      <c r="I13" s="9">
        <v>206</v>
      </c>
      <c r="J13" s="9">
        <v>2</v>
      </c>
      <c r="K13" s="21" t="s">
        <v>93</v>
      </c>
      <c r="L13" s="23" t="str">
        <f t="shared" si="0"/>
        <v>Yes</v>
      </c>
      <c r="M13" s="24">
        <f>IF(L13="Yes", IF(K13="0", IF(H13 &lt; 0, ($M$3/ABS(H13))*100, ($M$3*H13)/100), IF(G13 &lt; 0, ($M$3/ABS(G13)) * 100, ($M$3*G13)/100)), $M$3*-1)</f>
        <v>14.285714285714285</v>
      </c>
      <c r="N13" s="25">
        <f>SUM($M$7:M13)</f>
        <v>494.25736057315009</v>
      </c>
      <c r="O13" s="21" t="s">
        <v>93</v>
      </c>
      <c r="P13" s="23" t="str">
        <f t="shared" si="1"/>
        <v>Yes</v>
      </c>
      <c r="Q13" s="24">
        <f t="shared" si="2"/>
        <v>14.285714285714285</v>
      </c>
      <c r="R13" s="25">
        <f>SUM($Q$7:Q13)</f>
        <v>494.25736057315009</v>
      </c>
    </row>
    <row r="14" spans="1:18" x14ac:dyDescent="0.55000000000000004">
      <c r="A14" s="8">
        <v>8</v>
      </c>
      <c r="B14" s="9" t="s">
        <v>40</v>
      </c>
      <c r="C14" s="9" t="s">
        <v>18</v>
      </c>
      <c r="D14" s="9" t="s">
        <v>14</v>
      </c>
      <c r="E14" s="9">
        <v>218.5</v>
      </c>
      <c r="F14" s="9">
        <v>2.5</v>
      </c>
      <c r="G14" s="10">
        <v>-165</v>
      </c>
      <c r="H14" s="10">
        <v>142</v>
      </c>
      <c r="I14" s="9">
        <v>218</v>
      </c>
      <c r="J14" s="9">
        <v>6</v>
      </c>
      <c r="K14" s="21" t="s">
        <v>93</v>
      </c>
      <c r="L14" s="23" t="str">
        <f t="shared" si="0"/>
        <v>Yes</v>
      </c>
      <c r="M14" s="24">
        <f>IF(L14="Yes", IF(K14="0", IF(H14 &lt; 0, ($M$3/ABS(H14))*100, ($M$3*H14)/100), IF(G14 &lt; 0, ($M$3/ABS(G14)) * 100, ($M$3*G14)/100)), $M$3*-1)</f>
        <v>60.606060606060609</v>
      </c>
      <c r="N14" s="25">
        <f>SUM($M$7:M14)</f>
        <v>554.86342117921072</v>
      </c>
      <c r="O14" s="21" t="s">
        <v>93</v>
      </c>
      <c r="P14" s="23" t="str">
        <f t="shared" si="1"/>
        <v>Yes</v>
      </c>
      <c r="Q14" s="24">
        <f t="shared" si="2"/>
        <v>60.606060606060609</v>
      </c>
      <c r="R14" s="25">
        <f>SUM($Q$7:Q14)</f>
        <v>554.86342117921072</v>
      </c>
    </row>
    <row r="15" spans="1:18" x14ac:dyDescent="0.55000000000000004">
      <c r="A15" s="8">
        <v>9</v>
      </c>
      <c r="B15" s="9" t="s">
        <v>40</v>
      </c>
      <c r="C15" s="9" t="s">
        <v>27</v>
      </c>
      <c r="D15" s="9" t="s">
        <v>12</v>
      </c>
      <c r="E15" s="9">
        <v>214.5</v>
      </c>
      <c r="F15" s="9">
        <v>2</v>
      </c>
      <c r="G15" s="10">
        <v>105</v>
      </c>
      <c r="H15" s="10">
        <v>-125</v>
      </c>
      <c r="I15" s="9">
        <v>229</v>
      </c>
      <c r="J15" s="9">
        <v>-9</v>
      </c>
      <c r="K15" s="21" t="s">
        <v>92</v>
      </c>
      <c r="L15" s="23" t="str">
        <f t="shared" si="0"/>
        <v>Yes</v>
      </c>
      <c r="M15" s="24">
        <f>IF(L15="Yes", IF(K15="0", IF(H15 &lt; 0, ($M$3/ABS(H15))*100, ($M$3*H15)/100), IF(G15 &lt; 0, ($M$3/ABS(G15)) * 100, ($M$3*G15)/100)), $M$3*-1)</f>
        <v>80</v>
      </c>
      <c r="N15" s="25">
        <f>SUM($M$7:M15)</f>
        <v>634.86342117921072</v>
      </c>
      <c r="O15" s="21" t="s">
        <v>92</v>
      </c>
      <c r="P15" s="23" t="str">
        <f t="shared" si="1"/>
        <v>Yes</v>
      </c>
      <c r="Q15" s="24">
        <f t="shared" si="2"/>
        <v>80</v>
      </c>
      <c r="R15" s="25">
        <f>SUM($Q$7:Q15)</f>
        <v>634.86342117921072</v>
      </c>
    </row>
    <row r="16" spans="1:18" x14ac:dyDescent="0.55000000000000004">
      <c r="A16" s="8">
        <v>10</v>
      </c>
      <c r="B16" s="9" t="s">
        <v>40</v>
      </c>
      <c r="C16" s="9" t="s">
        <v>32</v>
      </c>
      <c r="D16" s="9" t="s">
        <v>29</v>
      </c>
      <c r="E16" s="9">
        <v>214</v>
      </c>
      <c r="F16" s="9">
        <v>5.5</v>
      </c>
      <c r="G16" s="10">
        <v>175</v>
      </c>
      <c r="H16" s="10">
        <v>-210</v>
      </c>
      <c r="I16" s="9">
        <v>203</v>
      </c>
      <c r="J16" s="9">
        <v>1</v>
      </c>
      <c r="K16" s="21" t="s">
        <v>92</v>
      </c>
      <c r="L16" s="23" t="str">
        <f t="shared" si="0"/>
        <v>No</v>
      </c>
      <c r="M16" s="24">
        <f>IF(L16="Yes", IF(K16="0", IF(H16 &lt; 0, ($M$3/ABS(H16))*100, ($M$3*H16)/100), IF(G16 &lt; 0, ($M$3/ABS(G16)) * 100, ($M$3*G16)/100)), $M$3*-1)</f>
        <v>-100</v>
      </c>
      <c r="N16" s="25">
        <f>SUM($M$7:M16)</f>
        <v>534.86342117921072</v>
      </c>
      <c r="O16" s="21" t="s">
        <v>92</v>
      </c>
      <c r="P16" s="23" t="str">
        <f t="shared" si="1"/>
        <v>No</v>
      </c>
      <c r="Q16" s="24">
        <f t="shared" si="2"/>
        <v>-100</v>
      </c>
      <c r="R16" s="25">
        <f>SUM($Q$7:Q16)</f>
        <v>534.86342117921072</v>
      </c>
    </row>
    <row r="17" spans="1:18" x14ac:dyDescent="0.55000000000000004">
      <c r="A17" s="8">
        <v>11</v>
      </c>
      <c r="B17" s="9" t="s">
        <v>40</v>
      </c>
      <c r="C17" s="9" t="s">
        <v>38</v>
      </c>
      <c r="D17" s="9" t="s">
        <v>25</v>
      </c>
      <c r="E17" s="9">
        <v>225</v>
      </c>
      <c r="F17" s="9">
        <v>4.5</v>
      </c>
      <c r="G17" s="10">
        <v>240</v>
      </c>
      <c r="H17" s="10">
        <v>-300</v>
      </c>
      <c r="I17" s="9">
        <v>237</v>
      </c>
      <c r="J17" s="9">
        <v>-17</v>
      </c>
      <c r="K17" s="21" t="s">
        <v>92</v>
      </c>
      <c r="L17" s="23" t="str">
        <f t="shared" si="0"/>
        <v>Yes</v>
      </c>
      <c r="M17" s="24">
        <f>IF(L17="Yes", IF(K17="0", IF(H17 &lt; 0, ($M$3/ABS(H17))*100, ($M$3*H17)/100), IF(G17 &lt; 0, ($M$3/ABS(G17)) * 100, ($M$3*G17)/100)), $M$3*-1)</f>
        <v>33.333333333333329</v>
      </c>
      <c r="N17" s="25">
        <f>SUM($M$7:M17)</f>
        <v>568.19675451254409</v>
      </c>
      <c r="O17" s="21" t="s">
        <v>92</v>
      </c>
      <c r="P17" s="23" t="str">
        <f t="shared" si="1"/>
        <v>Yes</v>
      </c>
      <c r="Q17" s="24">
        <f t="shared" si="2"/>
        <v>33.333333333333329</v>
      </c>
      <c r="R17" s="25">
        <f>SUM($Q$7:Q17)</f>
        <v>568.19675451254409</v>
      </c>
    </row>
    <row r="18" spans="1:18" x14ac:dyDescent="0.55000000000000004">
      <c r="A18" s="8">
        <v>12</v>
      </c>
      <c r="B18" s="9" t="s">
        <v>41</v>
      </c>
      <c r="C18" s="9" t="s">
        <v>30</v>
      </c>
      <c r="D18" s="9" t="s">
        <v>10</v>
      </c>
      <c r="E18" s="9">
        <v>226.5</v>
      </c>
      <c r="F18" s="9">
        <v>2.5</v>
      </c>
      <c r="G18" s="10">
        <v>-130</v>
      </c>
      <c r="H18" s="10">
        <v>110</v>
      </c>
      <c r="I18" s="9">
        <v>219</v>
      </c>
      <c r="J18" s="9">
        <v>11</v>
      </c>
      <c r="K18" s="21" t="s">
        <v>92</v>
      </c>
      <c r="L18" s="23" t="str">
        <f t="shared" si="0"/>
        <v>No</v>
      </c>
      <c r="M18" s="24">
        <f>IF(L18="Yes", IF(K18="0", IF(H18 &lt; 0, ($M$3/ABS(H18))*100, ($M$3*H18)/100), IF(G18 &lt; 0, ($M$3/ABS(G18)) * 100, ($M$3*G18)/100)), $M$3*-1)</f>
        <v>-100</v>
      </c>
      <c r="N18" s="25">
        <f>SUM($M$7:M18)</f>
        <v>468.19675451254409</v>
      </c>
      <c r="O18" s="21" t="s">
        <v>93</v>
      </c>
      <c r="P18" s="23" t="str">
        <f t="shared" si="1"/>
        <v>Yes</v>
      </c>
      <c r="Q18" s="24">
        <f t="shared" si="2"/>
        <v>76.923076923076934</v>
      </c>
      <c r="R18" s="25">
        <f>SUM($Q$7:Q18)</f>
        <v>645.11983143562099</v>
      </c>
    </row>
    <row r="19" spans="1:18" x14ac:dyDescent="0.55000000000000004">
      <c r="A19" s="8">
        <v>13</v>
      </c>
      <c r="B19" s="9" t="s">
        <v>41</v>
      </c>
      <c r="C19" s="9" t="s">
        <v>14</v>
      </c>
      <c r="D19" s="9" t="s">
        <v>23</v>
      </c>
      <c r="E19" s="9">
        <v>224</v>
      </c>
      <c r="F19" s="9">
        <v>1</v>
      </c>
      <c r="G19" s="10">
        <v>150</v>
      </c>
      <c r="H19" s="10">
        <v>-180</v>
      </c>
      <c r="I19" s="9">
        <v>222</v>
      </c>
      <c r="J19" s="9">
        <v>4</v>
      </c>
      <c r="K19" s="21" t="s">
        <v>93</v>
      </c>
      <c r="L19" s="23" t="str">
        <f t="shared" si="0"/>
        <v>Yes</v>
      </c>
      <c r="M19" s="24">
        <f>IF(L19="Yes", IF(K19="0", IF(H19 &lt; 0, ($M$3/ABS(H19))*100, ($M$3*H19)/100), IF(G19 &lt; 0, ($M$3/ABS(G19)) * 100, ($M$3*G19)/100)), $M$3*-1)</f>
        <v>150</v>
      </c>
      <c r="N19" s="25">
        <f>SUM($M$7:M19)</f>
        <v>618.19675451254409</v>
      </c>
      <c r="O19" s="21" t="s">
        <v>93</v>
      </c>
      <c r="P19" s="23" t="str">
        <f t="shared" si="1"/>
        <v>Yes</v>
      </c>
      <c r="Q19" s="24">
        <f t="shared" si="2"/>
        <v>150</v>
      </c>
      <c r="R19" s="25">
        <f>SUM($Q$7:Q19)</f>
        <v>795.11983143562099</v>
      </c>
    </row>
    <row r="20" spans="1:18" x14ac:dyDescent="0.55000000000000004">
      <c r="A20" s="8">
        <v>14</v>
      </c>
      <c r="B20" s="9" t="s">
        <v>41</v>
      </c>
      <c r="C20" s="9" t="s">
        <v>15</v>
      </c>
      <c r="D20" s="9" t="s">
        <v>34</v>
      </c>
      <c r="E20" s="9">
        <v>204.5</v>
      </c>
      <c r="F20" s="9">
        <v>5</v>
      </c>
      <c r="G20" s="10">
        <v>150</v>
      </c>
      <c r="H20" s="10">
        <v>-180</v>
      </c>
      <c r="I20" s="9">
        <v>178</v>
      </c>
      <c r="J20" s="9">
        <v>-4</v>
      </c>
      <c r="K20" s="21" t="s">
        <v>92</v>
      </c>
      <c r="L20" s="23" t="str">
        <f t="shared" si="0"/>
        <v>Yes</v>
      </c>
      <c r="M20" s="24">
        <f>IF(L20="Yes", IF(K20="0", IF(H20 &lt; 0, ($M$3/ABS(H20))*100, ($M$3*H20)/100), IF(G20 &lt; 0, ($M$3/ABS(G20)) * 100, ($M$3*G20)/100)), $M$3*-1)</f>
        <v>55.555555555555557</v>
      </c>
      <c r="N20" s="25">
        <f>SUM($M$7:M20)</f>
        <v>673.75231006809963</v>
      </c>
      <c r="O20" s="21" t="s">
        <v>93</v>
      </c>
      <c r="P20" s="23" t="str">
        <f t="shared" si="1"/>
        <v>No</v>
      </c>
      <c r="Q20" s="24">
        <f t="shared" si="2"/>
        <v>-100</v>
      </c>
      <c r="R20" s="25">
        <f>SUM($Q$7:Q20)</f>
        <v>695.11983143562099</v>
      </c>
    </row>
    <row r="21" spans="1:18" x14ac:dyDescent="0.55000000000000004">
      <c r="A21" s="8">
        <v>15</v>
      </c>
      <c r="B21" s="9" t="s">
        <v>41</v>
      </c>
      <c r="C21" s="9" t="s">
        <v>22</v>
      </c>
      <c r="D21" s="9" t="s">
        <v>31</v>
      </c>
      <c r="E21" s="9">
        <v>223.5</v>
      </c>
      <c r="F21" s="9">
        <v>0</v>
      </c>
      <c r="G21" s="10">
        <v>130</v>
      </c>
      <c r="H21" s="10">
        <v>-150</v>
      </c>
      <c r="I21" s="9">
        <v>219</v>
      </c>
      <c r="J21" s="9">
        <v>-9</v>
      </c>
      <c r="K21" s="21" t="s">
        <v>92</v>
      </c>
      <c r="L21" s="23" t="str">
        <f t="shared" si="0"/>
        <v>Yes</v>
      </c>
      <c r="M21" s="24">
        <f>IF(L21="Yes", IF(K21="0", IF(H21 &lt; 0, ($M$3/ABS(H21))*100, ($M$3*H21)/100), IF(G21 &lt; 0, ($M$3/ABS(G21)) * 100, ($M$3*G21)/100)), $M$3*-1)</f>
        <v>66.666666666666657</v>
      </c>
      <c r="N21" s="25">
        <f>SUM($M$7:M21)</f>
        <v>740.41897673476626</v>
      </c>
      <c r="O21" s="21" t="s">
        <v>92</v>
      </c>
      <c r="P21" s="23" t="str">
        <f t="shared" si="1"/>
        <v>Yes</v>
      </c>
      <c r="Q21" s="24">
        <f t="shared" si="2"/>
        <v>66.666666666666657</v>
      </c>
      <c r="R21" s="25">
        <f>SUM($Q$7:Q21)</f>
        <v>761.78649810228762</v>
      </c>
    </row>
    <row r="22" spans="1:18" x14ac:dyDescent="0.55000000000000004">
      <c r="A22" s="8">
        <v>16</v>
      </c>
      <c r="B22" s="9" t="s">
        <v>41</v>
      </c>
      <c r="C22" s="9" t="s">
        <v>28</v>
      </c>
      <c r="D22" s="9" t="s">
        <v>24</v>
      </c>
      <c r="E22" s="9">
        <v>221.5</v>
      </c>
      <c r="F22" s="9">
        <v>1</v>
      </c>
      <c r="G22" s="10">
        <v>-150</v>
      </c>
      <c r="H22" s="10">
        <v>130</v>
      </c>
      <c r="I22" s="9">
        <v>240</v>
      </c>
      <c r="J22" s="9">
        <v>-22</v>
      </c>
      <c r="K22" s="21" t="s">
        <v>92</v>
      </c>
      <c r="L22" s="23" t="str">
        <f t="shared" si="0"/>
        <v>Yes</v>
      </c>
      <c r="M22" s="24">
        <f>IF(L22="Yes", IF(K22="0", IF(H22 &lt; 0, ($M$3/ABS(H22))*100, ($M$3*H22)/100), IF(G22 &lt; 0, ($M$3/ABS(G22)) * 100, ($M$3*G22)/100)), $M$3*-1)</f>
        <v>130</v>
      </c>
      <c r="N22" s="25">
        <f>SUM($M$7:M22)</f>
        <v>870.41897673476626</v>
      </c>
      <c r="O22" s="21" t="s">
        <v>92</v>
      </c>
      <c r="P22" s="23" t="str">
        <f t="shared" si="1"/>
        <v>Yes</v>
      </c>
      <c r="Q22" s="24">
        <f t="shared" si="2"/>
        <v>130</v>
      </c>
      <c r="R22" s="25">
        <f>SUM($Q$7:Q22)</f>
        <v>891.78649810228762</v>
      </c>
    </row>
    <row r="23" spans="1:18" x14ac:dyDescent="0.55000000000000004">
      <c r="A23" s="8">
        <v>17</v>
      </c>
      <c r="B23" s="9" t="s">
        <v>41</v>
      </c>
      <c r="C23" s="9" t="s">
        <v>37</v>
      </c>
      <c r="D23" s="9" t="s">
        <v>9</v>
      </c>
      <c r="E23" s="9">
        <v>226</v>
      </c>
      <c r="F23" s="9">
        <v>5</v>
      </c>
      <c r="G23" s="10">
        <v>-260</v>
      </c>
      <c r="H23" s="10">
        <v>210</v>
      </c>
      <c r="I23" s="9">
        <v>220</v>
      </c>
      <c r="J23" s="9">
        <v>10</v>
      </c>
      <c r="K23" s="21" t="s">
        <v>93</v>
      </c>
      <c r="L23" s="23" t="str">
        <f t="shared" si="0"/>
        <v>Yes</v>
      </c>
      <c r="M23" s="24">
        <f>IF(L23="Yes", IF(K23="0", IF(H23 &lt; 0, ($M$3/ABS(H23))*100, ($M$3*H23)/100), IF(G23 &lt; 0, ($M$3/ABS(G23)) * 100, ($M$3*G23)/100)), $M$3*-1)</f>
        <v>38.461538461538467</v>
      </c>
      <c r="N23" s="25">
        <f>SUM($M$7:M23)</f>
        <v>908.88051519630471</v>
      </c>
      <c r="O23" s="21" t="s">
        <v>93</v>
      </c>
      <c r="P23" s="23" t="str">
        <f t="shared" si="1"/>
        <v>Yes</v>
      </c>
      <c r="Q23" s="24">
        <f t="shared" si="2"/>
        <v>38.461538461538467</v>
      </c>
      <c r="R23" s="25">
        <f>SUM($Q$7:Q23)</f>
        <v>930.24803656382608</v>
      </c>
    </row>
    <row r="24" spans="1:18" x14ac:dyDescent="0.55000000000000004">
      <c r="A24" s="8">
        <v>18</v>
      </c>
      <c r="B24" s="9" t="s">
        <v>41</v>
      </c>
      <c r="C24" s="9" t="s">
        <v>38</v>
      </c>
      <c r="D24" s="9" t="s">
        <v>17</v>
      </c>
      <c r="E24" s="9">
        <v>225.5</v>
      </c>
      <c r="F24" s="9">
        <v>1</v>
      </c>
      <c r="G24" s="10">
        <v>205</v>
      </c>
      <c r="H24" s="10">
        <v>-255</v>
      </c>
      <c r="I24" s="9">
        <v>180</v>
      </c>
      <c r="J24" s="9">
        <v>-6</v>
      </c>
      <c r="K24" s="21" t="s">
        <v>92</v>
      </c>
      <c r="L24" s="23" t="str">
        <f t="shared" si="0"/>
        <v>Yes</v>
      </c>
      <c r="M24" s="24">
        <f>IF(L24="Yes", IF(K24="0", IF(H24 &lt; 0, ($M$3/ABS(H24))*100, ($M$3*H24)/100), IF(G24 &lt; 0, ($M$3/ABS(G24)) * 100, ($M$3*G24)/100)), $M$3*-1)</f>
        <v>39.215686274509807</v>
      </c>
      <c r="N24" s="25">
        <f>SUM($M$7:M24)</f>
        <v>948.09620147081455</v>
      </c>
      <c r="O24" s="21" t="s">
        <v>92</v>
      </c>
      <c r="P24" s="23" t="str">
        <f t="shared" si="1"/>
        <v>Yes</v>
      </c>
      <c r="Q24" s="24">
        <f t="shared" si="2"/>
        <v>39.215686274509807</v>
      </c>
      <c r="R24" s="25">
        <f>SUM($Q$7:Q24)</f>
        <v>969.46372283833591</v>
      </c>
    </row>
    <row r="25" spans="1:18" x14ac:dyDescent="0.55000000000000004">
      <c r="A25" s="8">
        <v>19</v>
      </c>
      <c r="B25" s="9" t="s">
        <v>41</v>
      </c>
      <c r="C25" s="9" t="s">
        <v>33</v>
      </c>
      <c r="D25" s="9" t="s">
        <v>19</v>
      </c>
      <c r="E25" s="9">
        <v>217.5</v>
      </c>
      <c r="F25" s="9">
        <v>3</v>
      </c>
      <c r="G25" s="10">
        <v>-115</v>
      </c>
      <c r="H25" s="10">
        <v>-105</v>
      </c>
      <c r="I25" s="9">
        <v>257</v>
      </c>
      <c r="J25" s="9">
        <v>-1</v>
      </c>
      <c r="K25" s="21" t="s">
        <v>92</v>
      </c>
      <c r="L25" s="23" t="str">
        <f t="shared" si="0"/>
        <v>Yes</v>
      </c>
      <c r="M25" s="24">
        <f>IF(L25="Yes", IF(K25="0", IF(H25 &lt; 0, ($M$3/ABS(H25))*100, ($M$3*H25)/100), IF(G25 &lt; 0, ($M$3/ABS(G25)) * 100, ($M$3*G25)/100)), $M$3*-1)</f>
        <v>95.238095238095227</v>
      </c>
      <c r="N25" s="25">
        <f>SUM($M$7:M25)</f>
        <v>1043.3342967089097</v>
      </c>
      <c r="O25" s="21" t="s">
        <v>92</v>
      </c>
      <c r="P25" s="23" t="str">
        <f t="shared" si="1"/>
        <v>Yes</v>
      </c>
      <c r="Q25" s="24">
        <f t="shared" si="2"/>
        <v>95.238095238095227</v>
      </c>
      <c r="R25" s="25">
        <f>SUM($Q$7:Q25)</f>
        <v>1064.7018180764312</v>
      </c>
    </row>
    <row r="26" spans="1:18" x14ac:dyDescent="0.55000000000000004">
      <c r="A26" s="8">
        <v>20</v>
      </c>
      <c r="B26" s="9" t="s">
        <v>42</v>
      </c>
      <c r="C26" s="9" t="s">
        <v>13</v>
      </c>
      <c r="D26" s="9" t="s">
        <v>18</v>
      </c>
      <c r="E26" s="9">
        <v>214</v>
      </c>
      <c r="F26" s="9">
        <v>3.5</v>
      </c>
      <c r="G26" s="10">
        <v>-130</v>
      </c>
      <c r="H26" s="10">
        <v>110</v>
      </c>
      <c r="I26" s="9">
        <v>203</v>
      </c>
      <c r="J26" s="9">
        <v>13</v>
      </c>
      <c r="K26" s="21" t="s">
        <v>93</v>
      </c>
      <c r="L26" s="23" t="str">
        <f t="shared" si="0"/>
        <v>Yes</v>
      </c>
      <c r="M26" s="24">
        <f>IF(L26="Yes", IF(K26="0", IF(H26 &lt; 0, ($M$3/ABS(H26))*100, ($M$3*H26)/100), IF(G26 &lt; 0, ($M$3/ABS(G26)) * 100, ($M$3*G26)/100)), $M$3*-1)</f>
        <v>76.923076923076934</v>
      </c>
      <c r="N26" s="25">
        <f>SUM($M$7:M26)</f>
        <v>1120.2573736319866</v>
      </c>
      <c r="O26" s="21" t="s">
        <v>93</v>
      </c>
      <c r="P26" s="23" t="str">
        <f t="shared" si="1"/>
        <v>Yes</v>
      </c>
      <c r="Q26" s="24">
        <f t="shared" si="2"/>
        <v>76.923076923076934</v>
      </c>
      <c r="R26" s="25">
        <f>SUM($Q$7:Q26)</f>
        <v>1141.6248949995081</v>
      </c>
    </row>
    <row r="27" spans="1:18" x14ac:dyDescent="0.55000000000000004">
      <c r="A27" s="8">
        <v>21</v>
      </c>
      <c r="B27" s="9" t="s">
        <v>42</v>
      </c>
      <c r="C27" s="9" t="s">
        <v>21</v>
      </c>
      <c r="D27" s="9" t="s">
        <v>36</v>
      </c>
      <c r="E27" s="9">
        <v>234</v>
      </c>
      <c r="F27" s="9">
        <v>3</v>
      </c>
      <c r="G27" s="10">
        <v>135</v>
      </c>
      <c r="H27" s="10">
        <v>-155</v>
      </c>
      <c r="I27" s="9">
        <v>229</v>
      </c>
      <c r="J27" s="9">
        <v>29</v>
      </c>
      <c r="K27" s="21" t="s">
        <v>93</v>
      </c>
      <c r="L27" s="23" t="str">
        <f t="shared" si="0"/>
        <v>Yes</v>
      </c>
      <c r="M27" s="24">
        <f>IF(L27="Yes", IF(K27="0", IF(H27 &lt; 0, ($M$3/ABS(H27))*100, ($M$3*H27)/100), IF(G27 &lt; 0, ($M$3/ABS(G27)) * 100, ($M$3*G27)/100)), $M$3*-1)</f>
        <v>135</v>
      </c>
      <c r="N27" s="25">
        <f>SUM($M$7:M27)</f>
        <v>1255.2573736319866</v>
      </c>
      <c r="O27" s="21" t="s">
        <v>93</v>
      </c>
      <c r="P27" s="23" t="str">
        <f t="shared" si="1"/>
        <v>Yes</v>
      </c>
      <c r="Q27" s="24">
        <f t="shared" si="2"/>
        <v>135</v>
      </c>
      <c r="R27" s="25">
        <f>SUM($Q$7:Q27)</f>
        <v>1276.6248949995081</v>
      </c>
    </row>
    <row r="28" spans="1:18" x14ac:dyDescent="0.55000000000000004">
      <c r="A28" s="8">
        <v>22</v>
      </c>
      <c r="B28" s="9" t="s">
        <v>42</v>
      </c>
      <c r="C28" s="9" t="s">
        <v>26</v>
      </c>
      <c r="D28" s="9" t="s">
        <v>32</v>
      </c>
      <c r="E28" s="9">
        <v>217.5</v>
      </c>
      <c r="F28" s="9">
        <v>1</v>
      </c>
      <c r="G28" s="10">
        <v>-105</v>
      </c>
      <c r="H28" s="10">
        <v>-115</v>
      </c>
      <c r="I28" s="9">
        <v>205</v>
      </c>
      <c r="J28" s="9">
        <v>-21</v>
      </c>
      <c r="K28" s="21" t="s">
        <v>92</v>
      </c>
      <c r="L28" s="23" t="str">
        <f t="shared" si="0"/>
        <v>Yes</v>
      </c>
      <c r="M28" s="24">
        <f>IF(L28="Yes", IF(K28="0", IF(H28 &lt; 0, ($M$3/ABS(H28))*100, ($M$3*H28)/100), IF(G28 &lt; 0, ($M$3/ABS(G28)) * 100, ($M$3*G28)/100)), $M$3*-1)</f>
        <v>86.956521739130437</v>
      </c>
      <c r="N28" s="25">
        <f>SUM($M$7:M28)</f>
        <v>1342.2138953711171</v>
      </c>
      <c r="O28" s="21" t="s">
        <v>92</v>
      </c>
      <c r="P28" s="23" t="str">
        <f t="shared" si="1"/>
        <v>Yes</v>
      </c>
      <c r="Q28" s="24">
        <f t="shared" si="2"/>
        <v>86.956521739130437</v>
      </c>
      <c r="R28" s="25">
        <f>SUM($Q$7:Q28)</f>
        <v>1363.5814167386386</v>
      </c>
    </row>
    <row r="29" spans="1:18" x14ac:dyDescent="0.55000000000000004">
      <c r="A29" s="8">
        <v>23</v>
      </c>
      <c r="B29" s="9" t="s">
        <v>42</v>
      </c>
      <c r="C29" s="9" t="s">
        <v>25</v>
      </c>
      <c r="D29" s="9" t="s">
        <v>12</v>
      </c>
      <c r="E29" s="9">
        <v>216</v>
      </c>
      <c r="F29" s="9">
        <v>0</v>
      </c>
      <c r="G29" s="10">
        <v>100</v>
      </c>
      <c r="H29" s="10">
        <v>-120</v>
      </c>
      <c r="I29" s="9">
        <v>199</v>
      </c>
      <c r="J29" s="9">
        <v>-7</v>
      </c>
      <c r="K29" s="21" t="s">
        <v>92</v>
      </c>
      <c r="L29" s="23" t="str">
        <f t="shared" si="0"/>
        <v>Yes</v>
      </c>
      <c r="M29" s="24">
        <f>IF(L29="Yes", IF(K29="0", IF(H29 &lt; 0, ($M$3/ABS(H29))*100, ($M$3*H29)/100), IF(G29 &lt; 0, ($M$3/ABS(G29)) * 100, ($M$3*G29)/100)), $M$3*-1)</f>
        <v>83.333333333333343</v>
      </c>
      <c r="N29" s="25">
        <f>SUM($M$7:M29)</f>
        <v>1425.5472287044504</v>
      </c>
      <c r="O29" s="21" t="s">
        <v>92</v>
      </c>
      <c r="P29" s="23" t="str">
        <f t="shared" si="1"/>
        <v>Yes</v>
      </c>
      <c r="Q29" s="24">
        <f t="shared" si="2"/>
        <v>83.333333333333343</v>
      </c>
      <c r="R29" s="25">
        <f>SUM($Q$7:Q29)</f>
        <v>1446.9147500719719</v>
      </c>
    </row>
    <row r="30" spans="1:18" x14ac:dyDescent="0.55000000000000004">
      <c r="A30" s="8">
        <v>24</v>
      </c>
      <c r="B30" s="9" t="s">
        <v>42</v>
      </c>
      <c r="C30" s="9" t="s">
        <v>16</v>
      </c>
      <c r="D30" s="9" t="s">
        <v>27</v>
      </c>
      <c r="E30" s="9">
        <v>216</v>
      </c>
      <c r="F30" s="9">
        <v>5</v>
      </c>
      <c r="G30" s="10">
        <v>180</v>
      </c>
      <c r="H30" s="10">
        <v>-220</v>
      </c>
      <c r="I30" s="9">
        <v>242</v>
      </c>
      <c r="J30" s="9">
        <v>-20</v>
      </c>
      <c r="K30" s="21" t="s">
        <v>92</v>
      </c>
      <c r="L30" s="23" t="str">
        <f t="shared" si="0"/>
        <v>Yes</v>
      </c>
      <c r="M30" s="24">
        <f>IF(L30="Yes", IF(K30="0", IF(H30 &lt; 0, ($M$3/ABS(H30))*100, ($M$3*H30)/100), IF(G30 &lt; 0, ($M$3/ABS(G30)) * 100, ($M$3*G30)/100)), $M$3*-1)</f>
        <v>45.454545454545453</v>
      </c>
      <c r="N30" s="25">
        <f>SUM($M$7:M30)</f>
        <v>1471.0017741589959</v>
      </c>
      <c r="O30" s="21" t="s">
        <v>92</v>
      </c>
      <c r="P30" s="23" t="str">
        <f t="shared" si="1"/>
        <v>Yes</v>
      </c>
      <c r="Q30" s="24">
        <f t="shared" si="2"/>
        <v>45.454545454545453</v>
      </c>
      <c r="R30" s="25">
        <f>SUM($Q$7:Q30)</f>
        <v>1492.3692955265174</v>
      </c>
    </row>
    <row r="31" spans="1:18" x14ac:dyDescent="0.55000000000000004">
      <c r="A31" s="8">
        <v>25</v>
      </c>
      <c r="B31" s="9" t="s">
        <v>42</v>
      </c>
      <c r="C31" s="9" t="s">
        <v>11</v>
      </c>
      <c r="D31" s="9" t="s">
        <v>29</v>
      </c>
      <c r="E31" s="9">
        <v>211</v>
      </c>
      <c r="F31" s="9">
        <v>4.5</v>
      </c>
      <c r="G31" s="10">
        <v>-200</v>
      </c>
      <c r="H31" s="10">
        <v>170</v>
      </c>
      <c r="I31" s="9">
        <v>199</v>
      </c>
      <c r="J31" s="9">
        <v>11</v>
      </c>
      <c r="K31" s="21" t="s">
        <v>93</v>
      </c>
      <c r="L31" s="23" t="str">
        <f t="shared" si="0"/>
        <v>Yes</v>
      </c>
      <c r="M31" s="24">
        <f>IF(L31="Yes", IF(K31="0", IF(H31 &lt; 0, ($M$3/ABS(H31))*100, ($M$3*H31)/100), IF(G31 &lt; 0, ($M$3/ABS(G31)) * 100, ($M$3*G31)/100)), $M$3*-1)</f>
        <v>50</v>
      </c>
      <c r="N31" s="25">
        <f>SUM($M$7:M31)</f>
        <v>1521.0017741589959</v>
      </c>
      <c r="O31" s="21" t="s">
        <v>93</v>
      </c>
      <c r="P31" s="23" t="str">
        <f t="shared" si="1"/>
        <v>Yes</v>
      </c>
      <c r="Q31" s="24">
        <f t="shared" si="2"/>
        <v>50</v>
      </c>
      <c r="R31" s="25">
        <f>SUM($Q$7:Q31)</f>
        <v>1542.3692955265174</v>
      </c>
    </row>
    <row r="32" spans="1:18" x14ac:dyDescent="0.55000000000000004">
      <c r="A32" s="8">
        <v>26</v>
      </c>
      <c r="B32" s="9" t="s">
        <v>43</v>
      </c>
      <c r="C32" s="9" t="s">
        <v>28</v>
      </c>
      <c r="D32" s="9" t="s">
        <v>14</v>
      </c>
      <c r="E32" s="9">
        <v>225</v>
      </c>
      <c r="F32" s="9">
        <v>2</v>
      </c>
      <c r="G32" s="10">
        <v>-180</v>
      </c>
      <c r="H32" s="10">
        <v>150</v>
      </c>
      <c r="I32" s="9">
        <v>214</v>
      </c>
      <c r="J32" s="9">
        <v>16</v>
      </c>
      <c r="K32" s="21" t="s">
        <v>93</v>
      </c>
      <c r="L32" s="23" t="str">
        <f t="shared" si="0"/>
        <v>Yes</v>
      </c>
      <c r="M32" s="24">
        <f>IF(L32="Yes", IF(K32="0", IF(H32 &lt; 0, ($M$3/ABS(H32))*100, ($M$3*H32)/100), IF(G32 &lt; 0, ($M$3/ABS(G32)) * 100, ($M$3*G32)/100)), $M$3*-1)</f>
        <v>55.555555555555557</v>
      </c>
      <c r="N32" s="25">
        <f>SUM($M$7:M32)</f>
        <v>1576.5573297145515</v>
      </c>
      <c r="O32" s="21" t="s">
        <v>93</v>
      </c>
      <c r="P32" s="23" t="str">
        <f t="shared" si="1"/>
        <v>Yes</v>
      </c>
      <c r="Q32" s="24">
        <f t="shared" si="2"/>
        <v>55.555555555555557</v>
      </c>
      <c r="R32" s="25">
        <f>SUM($Q$7:Q32)</f>
        <v>1597.924851082073</v>
      </c>
    </row>
    <row r="33" spans="1:18" x14ac:dyDescent="0.55000000000000004">
      <c r="A33" s="8">
        <v>27</v>
      </c>
      <c r="B33" s="9" t="s">
        <v>43</v>
      </c>
      <c r="C33" s="9" t="s">
        <v>23</v>
      </c>
      <c r="D33" s="9" t="s">
        <v>10</v>
      </c>
      <c r="E33" s="9">
        <v>238</v>
      </c>
      <c r="F33" s="9">
        <v>3.5</v>
      </c>
      <c r="G33" s="10">
        <v>-170</v>
      </c>
      <c r="H33" s="10">
        <v>145</v>
      </c>
      <c r="I33" s="9">
        <v>260</v>
      </c>
      <c r="J33" s="9">
        <v>10</v>
      </c>
      <c r="K33" s="21" t="s">
        <v>93</v>
      </c>
      <c r="L33" s="23" t="str">
        <f t="shared" si="0"/>
        <v>Yes</v>
      </c>
      <c r="M33" s="24">
        <f>IF(L33="Yes", IF(K33="0", IF(H33 &lt; 0, ($M$3/ABS(H33))*100, ($M$3*H33)/100), IF(G33 &lt; 0, ($M$3/ABS(G33)) * 100, ($M$3*G33)/100)), $M$3*-1)</f>
        <v>58.82352941176471</v>
      </c>
      <c r="N33" s="25">
        <f>SUM($M$7:M33)</f>
        <v>1635.3808591263162</v>
      </c>
      <c r="O33" s="21" t="s">
        <v>93</v>
      </c>
      <c r="P33" s="23" t="str">
        <f t="shared" si="1"/>
        <v>Yes</v>
      </c>
      <c r="Q33" s="24">
        <f t="shared" si="2"/>
        <v>58.82352941176471</v>
      </c>
      <c r="R33" s="25">
        <f>SUM($Q$7:Q33)</f>
        <v>1656.7483804938377</v>
      </c>
    </row>
    <row r="34" spans="1:18" x14ac:dyDescent="0.55000000000000004">
      <c r="A34" s="8">
        <v>28</v>
      </c>
      <c r="B34" s="9" t="s">
        <v>43</v>
      </c>
      <c r="C34" s="9" t="s">
        <v>24</v>
      </c>
      <c r="D34" s="9" t="s">
        <v>37</v>
      </c>
      <c r="E34" s="9">
        <v>230.5</v>
      </c>
      <c r="F34" s="9">
        <v>7</v>
      </c>
      <c r="G34" s="10">
        <v>260</v>
      </c>
      <c r="H34" s="10">
        <v>-330</v>
      </c>
      <c r="I34" s="9">
        <v>240</v>
      </c>
      <c r="J34" s="9">
        <v>-28</v>
      </c>
      <c r="K34" s="21" t="s">
        <v>92</v>
      </c>
      <c r="L34" s="23" t="str">
        <f t="shared" si="0"/>
        <v>Yes</v>
      </c>
      <c r="M34" s="24">
        <f>IF(L34="Yes", IF(K34="0", IF(H34 &lt; 0, ($M$3/ABS(H34))*100, ($M$3*H34)/100), IF(G34 &lt; 0, ($M$3/ABS(G34)) * 100, ($M$3*G34)/100)), $M$3*-1)</f>
        <v>30.303030303030305</v>
      </c>
      <c r="N34" s="25">
        <f>SUM($M$7:M34)</f>
        <v>1665.6838894293464</v>
      </c>
      <c r="O34" s="21" t="s">
        <v>92</v>
      </c>
      <c r="P34" s="23" t="str">
        <f t="shared" si="1"/>
        <v>Yes</v>
      </c>
      <c r="Q34" s="24">
        <f t="shared" si="2"/>
        <v>30.303030303030305</v>
      </c>
      <c r="R34" s="25">
        <f>SUM($Q$7:Q34)</f>
        <v>1687.0514107968679</v>
      </c>
    </row>
    <row r="35" spans="1:18" x14ac:dyDescent="0.55000000000000004">
      <c r="A35" s="8">
        <v>29</v>
      </c>
      <c r="B35" s="9" t="s">
        <v>43</v>
      </c>
      <c r="C35" s="9" t="s">
        <v>22</v>
      </c>
      <c r="D35" s="9" t="s">
        <v>36</v>
      </c>
      <c r="E35" s="9">
        <v>235</v>
      </c>
      <c r="F35" s="9">
        <v>7</v>
      </c>
      <c r="G35" s="10">
        <v>190</v>
      </c>
      <c r="H35" s="10">
        <v>-240</v>
      </c>
      <c r="I35" s="9">
        <v>207</v>
      </c>
      <c r="J35" s="9">
        <v>-7</v>
      </c>
      <c r="K35" s="21" t="s">
        <v>92</v>
      </c>
      <c r="L35" s="23" t="str">
        <f t="shared" si="0"/>
        <v>Yes</v>
      </c>
      <c r="M35" s="24">
        <f>IF(L35="Yes", IF(K35="0", IF(H35 &lt; 0, ($M$3/ABS(H35))*100, ($M$3*H35)/100), IF(G35 &lt; 0, ($M$3/ABS(G35)) * 100, ($M$3*G35)/100)), $M$3*-1)</f>
        <v>41.666666666666671</v>
      </c>
      <c r="N35" s="25">
        <f>SUM($M$7:M35)</f>
        <v>1707.3505560960132</v>
      </c>
      <c r="O35" s="21" t="s">
        <v>92</v>
      </c>
      <c r="P35" s="23" t="str">
        <f t="shared" si="1"/>
        <v>Yes</v>
      </c>
      <c r="Q35" s="24">
        <f t="shared" si="2"/>
        <v>41.666666666666671</v>
      </c>
      <c r="R35" s="25">
        <f>SUM($Q$7:Q35)</f>
        <v>1728.7180774635347</v>
      </c>
    </row>
    <row r="36" spans="1:18" x14ac:dyDescent="0.55000000000000004">
      <c r="A36" s="8">
        <v>30</v>
      </c>
      <c r="B36" s="9" t="s">
        <v>43</v>
      </c>
      <c r="C36" s="9" t="s">
        <v>31</v>
      </c>
      <c r="D36" s="9" t="s">
        <v>19</v>
      </c>
      <c r="E36" s="9">
        <v>223</v>
      </c>
      <c r="F36" s="9">
        <v>2</v>
      </c>
      <c r="G36" s="10">
        <v>-110</v>
      </c>
      <c r="H36" s="10">
        <v>-110</v>
      </c>
      <c r="I36" s="9">
        <v>223</v>
      </c>
      <c r="J36" s="9">
        <v>5</v>
      </c>
      <c r="K36" s="21" t="s">
        <v>93</v>
      </c>
      <c r="L36" s="23" t="str">
        <f t="shared" si="0"/>
        <v>Yes</v>
      </c>
      <c r="M36" s="24">
        <f>IF(L36="Yes", IF(K36="0", IF(H36 &lt; 0, ($M$3/ABS(H36))*100, ($M$3*H36)/100), IF(G36 &lt; 0, ($M$3/ABS(G36)) * 100, ($M$3*G36)/100)), $M$3*-1)</f>
        <v>90.909090909090907</v>
      </c>
      <c r="N36" s="25">
        <f>SUM($M$7:M36)</f>
        <v>1798.2596470051042</v>
      </c>
      <c r="O36" s="21" t="s">
        <v>93</v>
      </c>
      <c r="P36" s="23" t="str">
        <f t="shared" si="1"/>
        <v>Yes</v>
      </c>
      <c r="Q36" s="24">
        <f t="shared" si="2"/>
        <v>90.909090909090907</v>
      </c>
      <c r="R36" s="25">
        <f>SUM($Q$7:Q36)</f>
        <v>1819.6271683726256</v>
      </c>
    </row>
    <row r="37" spans="1:18" x14ac:dyDescent="0.55000000000000004">
      <c r="A37" s="8">
        <v>31</v>
      </c>
      <c r="B37" s="9" t="s">
        <v>43</v>
      </c>
      <c r="C37" s="9" t="s">
        <v>38</v>
      </c>
      <c r="D37" s="9" t="s">
        <v>33</v>
      </c>
      <c r="E37" s="9">
        <v>224.5</v>
      </c>
      <c r="F37" s="9">
        <v>9.5</v>
      </c>
      <c r="G37" s="10">
        <v>600</v>
      </c>
      <c r="H37" s="10">
        <v>-900</v>
      </c>
      <c r="I37" s="9">
        <v>245</v>
      </c>
      <c r="J37" s="9">
        <v>9</v>
      </c>
      <c r="K37" s="21" t="s">
        <v>92</v>
      </c>
      <c r="L37" s="23" t="str">
        <f t="shared" si="0"/>
        <v>No</v>
      </c>
      <c r="M37" s="24">
        <f>IF(L37="Yes", IF(K37="0", IF(H37 &lt; 0, ($M$3/ABS(H37))*100, ($M$3*H37)/100), IF(G37 &lt; 0, ($M$3/ABS(G37)) * 100, ($M$3*G37)/100)), $M$3*-1)</f>
        <v>-100</v>
      </c>
      <c r="N37" s="25">
        <f>SUM($M$7:M37)</f>
        <v>1698.2596470051042</v>
      </c>
      <c r="O37" s="21" t="s">
        <v>92</v>
      </c>
      <c r="P37" s="23" t="str">
        <f t="shared" si="1"/>
        <v>No</v>
      </c>
      <c r="Q37" s="24">
        <f t="shared" si="2"/>
        <v>-100</v>
      </c>
      <c r="R37" s="25">
        <f>SUM($Q$7:Q37)</f>
        <v>1719.6271683726256</v>
      </c>
    </row>
    <row r="38" spans="1:18" x14ac:dyDescent="0.55000000000000004">
      <c r="A38" s="8">
        <v>32</v>
      </c>
      <c r="B38" s="9" t="s">
        <v>44</v>
      </c>
      <c r="C38" s="9" t="s">
        <v>16</v>
      </c>
      <c r="D38" s="9" t="s">
        <v>20</v>
      </c>
      <c r="E38" s="9">
        <v>213.5</v>
      </c>
      <c r="F38" s="9">
        <v>6</v>
      </c>
      <c r="G38" s="10">
        <v>210</v>
      </c>
      <c r="H38" s="10">
        <v>-260</v>
      </c>
      <c r="I38" s="9">
        <v>232</v>
      </c>
      <c r="J38" s="9">
        <v>-6</v>
      </c>
      <c r="K38" s="21" t="s">
        <v>92</v>
      </c>
      <c r="L38" s="23" t="str">
        <f t="shared" si="0"/>
        <v>Yes</v>
      </c>
      <c r="M38" s="24">
        <f>IF(L38="Yes", IF(K38="0", IF(H38 &lt; 0, ($M$3/ABS(H38))*100, ($M$3*H38)/100), IF(G38 &lt; 0, ($M$3/ABS(G38)) * 100, ($M$3*G38)/100)), $M$3*-1)</f>
        <v>38.461538461538467</v>
      </c>
      <c r="N38" s="25">
        <f>SUM($M$7:M38)</f>
        <v>1736.7211854666427</v>
      </c>
      <c r="O38" s="21" t="s">
        <v>92</v>
      </c>
      <c r="P38" s="23" t="str">
        <f t="shared" si="1"/>
        <v>Yes</v>
      </c>
      <c r="Q38" s="24">
        <f t="shared" si="2"/>
        <v>38.461538461538467</v>
      </c>
      <c r="R38" s="25">
        <f>SUM($Q$7:Q38)</f>
        <v>1758.0887068341642</v>
      </c>
    </row>
    <row r="39" spans="1:18" x14ac:dyDescent="0.55000000000000004">
      <c r="A39" s="8">
        <v>33</v>
      </c>
      <c r="B39" s="9" t="s">
        <v>44</v>
      </c>
      <c r="C39" s="9" t="s">
        <v>17</v>
      </c>
      <c r="D39" s="9" t="s">
        <v>13</v>
      </c>
      <c r="E39" s="9">
        <v>211.5</v>
      </c>
      <c r="F39" s="9">
        <v>2.5</v>
      </c>
      <c r="G39" s="10">
        <v>115</v>
      </c>
      <c r="H39" s="10">
        <v>-135</v>
      </c>
      <c r="I39" s="9">
        <v>242</v>
      </c>
      <c r="J39" s="9">
        <v>2</v>
      </c>
      <c r="K39" s="21" t="s">
        <v>93</v>
      </c>
      <c r="L39" s="23" t="str">
        <f t="shared" si="0"/>
        <v>Yes</v>
      </c>
      <c r="M39" s="24">
        <f>IF(L39="Yes", IF(K39="0", IF(H39 &lt; 0, ($M$3/ABS(H39))*100, ($M$3*H39)/100), IF(G39 &lt; 0, ($M$3/ABS(G39)) * 100, ($M$3*G39)/100)), $M$3*-1)</f>
        <v>115</v>
      </c>
      <c r="N39" s="25">
        <f>SUM($M$7:M39)</f>
        <v>1851.7211854666427</v>
      </c>
      <c r="O39" s="21" t="s">
        <v>93</v>
      </c>
      <c r="P39" s="23" t="str">
        <f t="shared" si="1"/>
        <v>Yes</v>
      </c>
      <c r="Q39" s="24">
        <f t="shared" si="2"/>
        <v>115</v>
      </c>
      <c r="R39" s="25">
        <f>SUM($Q$7:Q39)</f>
        <v>1873.0887068341642</v>
      </c>
    </row>
    <row r="40" spans="1:18" x14ac:dyDescent="0.55000000000000004">
      <c r="A40" s="8">
        <v>34</v>
      </c>
      <c r="B40" s="9" t="s">
        <v>44</v>
      </c>
      <c r="C40" s="9" t="s">
        <v>35</v>
      </c>
      <c r="D40" s="9" t="s">
        <v>25</v>
      </c>
      <c r="E40" s="9">
        <v>218</v>
      </c>
      <c r="F40" s="9">
        <v>3.5</v>
      </c>
      <c r="G40" s="10">
        <v>190</v>
      </c>
      <c r="H40" s="10">
        <v>-240</v>
      </c>
      <c r="I40" s="9">
        <v>208</v>
      </c>
      <c r="J40" s="9">
        <v>8</v>
      </c>
      <c r="K40" s="21" t="s">
        <v>93</v>
      </c>
      <c r="L40" s="23" t="str">
        <f t="shared" si="0"/>
        <v>Yes</v>
      </c>
      <c r="M40" s="24">
        <f>IF(L40="Yes", IF(K40="0", IF(H40 &lt; 0, ($M$3/ABS(H40))*100, ($M$3*H40)/100), IF(G40 &lt; 0, ($M$3/ABS(G40)) * 100, ($M$3*G40)/100)), $M$3*-1)</f>
        <v>190</v>
      </c>
      <c r="N40" s="25">
        <f>SUM($M$7:M40)</f>
        <v>2041.7211854666427</v>
      </c>
      <c r="O40" s="21" t="s">
        <v>93</v>
      </c>
      <c r="P40" s="23" t="str">
        <f t="shared" si="1"/>
        <v>Yes</v>
      </c>
      <c r="Q40" s="24">
        <f t="shared" si="2"/>
        <v>190</v>
      </c>
      <c r="R40" s="25">
        <f>SUM($Q$7:Q40)</f>
        <v>2063.0887068341644</v>
      </c>
    </row>
    <row r="41" spans="1:18" x14ac:dyDescent="0.55000000000000004">
      <c r="A41" s="8">
        <v>35</v>
      </c>
      <c r="B41" s="9" t="s">
        <v>44</v>
      </c>
      <c r="C41" s="9" t="s">
        <v>30</v>
      </c>
      <c r="D41" s="9" t="s">
        <v>15</v>
      </c>
      <c r="E41" s="9">
        <v>202.5</v>
      </c>
      <c r="F41" s="9">
        <v>2.5</v>
      </c>
      <c r="G41" s="10">
        <v>-145</v>
      </c>
      <c r="H41" s="10">
        <v>125</v>
      </c>
      <c r="I41" s="9">
        <v>196</v>
      </c>
      <c r="J41" s="9">
        <v>8</v>
      </c>
      <c r="K41" s="21" t="s">
        <v>93</v>
      </c>
      <c r="L41" s="23" t="str">
        <f t="shared" si="0"/>
        <v>Yes</v>
      </c>
      <c r="M41" s="24">
        <f>IF(L41="Yes", IF(K41="0", IF(H41 &lt; 0, ($M$3/ABS(H41))*100, ($M$3*H41)/100), IF(G41 &lt; 0, ($M$3/ABS(G41)) * 100, ($M$3*G41)/100)), $M$3*-1)</f>
        <v>68.965517241379317</v>
      </c>
      <c r="N41" s="25">
        <f>SUM($M$7:M41)</f>
        <v>2110.686702708022</v>
      </c>
      <c r="O41" s="21" t="s">
        <v>93</v>
      </c>
      <c r="P41" s="23" t="str">
        <f t="shared" si="1"/>
        <v>Yes</v>
      </c>
      <c r="Q41" s="24">
        <f t="shared" si="2"/>
        <v>68.965517241379317</v>
      </c>
      <c r="R41" s="25">
        <f>SUM($Q$7:Q41)</f>
        <v>2132.054224075544</v>
      </c>
    </row>
    <row r="42" spans="1:18" x14ac:dyDescent="0.55000000000000004">
      <c r="A42" s="8">
        <v>36</v>
      </c>
      <c r="B42" s="9" t="s">
        <v>44</v>
      </c>
      <c r="C42" s="9" t="s">
        <v>18</v>
      </c>
      <c r="D42" s="9" t="s">
        <v>12</v>
      </c>
      <c r="E42" s="9">
        <v>212</v>
      </c>
      <c r="F42" s="9">
        <v>6.5</v>
      </c>
      <c r="G42" s="10">
        <v>250</v>
      </c>
      <c r="H42" s="10">
        <v>-310</v>
      </c>
      <c r="I42" s="9">
        <v>230</v>
      </c>
      <c r="J42" s="9">
        <v>-6</v>
      </c>
      <c r="K42" s="21" t="s">
        <v>92</v>
      </c>
      <c r="L42" s="23" t="str">
        <f t="shared" si="0"/>
        <v>Yes</v>
      </c>
      <c r="M42" s="24">
        <f>IF(L42="Yes", IF(K42="0", IF(H42 &lt; 0, ($M$3/ABS(H42))*100, ($M$3*H42)/100), IF(G42 &lt; 0, ($M$3/ABS(G42)) * 100, ($M$3*G42)/100)), $M$3*-1)</f>
        <v>32.258064516129032</v>
      </c>
      <c r="N42" s="25">
        <f>SUM($M$7:M42)</f>
        <v>2142.9447672241513</v>
      </c>
      <c r="O42" s="21" t="s">
        <v>92</v>
      </c>
      <c r="P42" s="23" t="str">
        <f t="shared" si="1"/>
        <v>Yes</v>
      </c>
      <c r="Q42" s="24">
        <f t="shared" si="2"/>
        <v>32.258064516129032</v>
      </c>
      <c r="R42" s="25">
        <f>SUM($Q$7:Q42)</f>
        <v>2164.3122885916732</v>
      </c>
    </row>
    <row r="43" spans="1:18" x14ac:dyDescent="0.55000000000000004">
      <c r="A43" s="8">
        <v>37</v>
      </c>
      <c r="B43" s="9" t="s">
        <v>44</v>
      </c>
      <c r="C43" s="9" t="s">
        <v>34</v>
      </c>
      <c r="D43" s="9" t="s">
        <v>21</v>
      </c>
      <c r="E43" s="9">
        <v>209</v>
      </c>
      <c r="F43" s="9">
        <v>4.5</v>
      </c>
      <c r="G43" s="10">
        <v>-220</v>
      </c>
      <c r="H43" s="10">
        <v>180</v>
      </c>
      <c r="I43" s="9">
        <v>198</v>
      </c>
      <c r="J43" s="9">
        <v>20</v>
      </c>
      <c r="K43" s="21" t="s">
        <v>92</v>
      </c>
      <c r="L43" s="23" t="str">
        <f t="shared" si="0"/>
        <v>No</v>
      </c>
      <c r="M43" s="24">
        <f>IF(L43="Yes", IF(K43="0", IF(H43 &lt; 0, ($M$3/ABS(H43))*100, ($M$3*H43)/100), IF(G43 &lt; 0, ($M$3/ABS(G43)) * 100, ($M$3*G43)/100)), $M$3*-1)</f>
        <v>-100</v>
      </c>
      <c r="N43" s="25">
        <f>SUM($M$7:M43)</f>
        <v>2042.9447672241513</v>
      </c>
      <c r="O43" s="21" t="s">
        <v>92</v>
      </c>
      <c r="P43" s="23" t="str">
        <f t="shared" si="1"/>
        <v>No</v>
      </c>
      <c r="Q43" s="24">
        <f t="shared" si="2"/>
        <v>-100</v>
      </c>
      <c r="R43" s="25">
        <f>SUM($Q$7:Q43)</f>
        <v>2064.3122885916732</v>
      </c>
    </row>
    <row r="44" spans="1:18" x14ac:dyDescent="0.55000000000000004">
      <c r="A44" s="8">
        <v>38</v>
      </c>
      <c r="B44" s="9" t="s">
        <v>45</v>
      </c>
      <c r="C44" s="9" t="s">
        <v>14</v>
      </c>
      <c r="D44" s="9" t="s">
        <v>26</v>
      </c>
      <c r="E44" s="9">
        <v>211</v>
      </c>
      <c r="F44" s="9">
        <v>2.5</v>
      </c>
      <c r="G44" s="10">
        <v>-165</v>
      </c>
      <c r="H44" s="10">
        <v>142</v>
      </c>
      <c r="I44" s="9">
        <v>224</v>
      </c>
      <c r="J44" s="9">
        <v>20</v>
      </c>
      <c r="K44" s="21" t="s">
        <v>93</v>
      </c>
      <c r="L44" s="23" t="str">
        <f t="shared" si="0"/>
        <v>Yes</v>
      </c>
      <c r="M44" s="24">
        <f>IF(L44="Yes", IF(K44="0", IF(H44 &lt; 0, ($M$3/ABS(H44))*100, ($M$3*H44)/100), IF(G44 &lt; 0, ($M$3/ABS(G44)) * 100, ($M$3*G44)/100)), $M$3*-1)</f>
        <v>60.606060606060609</v>
      </c>
      <c r="N44" s="25">
        <f>SUM($M$7:M44)</f>
        <v>2103.5508278302118</v>
      </c>
      <c r="O44" s="21" t="s">
        <v>93</v>
      </c>
      <c r="P44" s="23" t="str">
        <f t="shared" si="1"/>
        <v>Yes</v>
      </c>
      <c r="Q44" s="24">
        <f t="shared" si="2"/>
        <v>60.606060606060609</v>
      </c>
      <c r="R44" s="25">
        <f>SUM($Q$7:Q44)</f>
        <v>2124.9183491977337</v>
      </c>
    </row>
    <row r="45" spans="1:18" x14ac:dyDescent="0.55000000000000004">
      <c r="A45" s="8">
        <v>39</v>
      </c>
      <c r="B45" s="9" t="s">
        <v>45</v>
      </c>
      <c r="C45" s="9" t="s">
        <v>13</v>
      </c>
      <c r="D45" s="9" t="s">
        <v>28</v>
      </c>
      <c r="E45" s="9">
        <v>220.5</v>
      </c>
      <c r="F45" s="9">
        <v>2.5</v>
      </c>
      <c r="G45" s="10">
        <v>-150</v>
      </c>
      <c r="H45" s="10">
        <v>130</v>
      </c>
      <c r="I45" s="9">
        <v>227</v>
      </c>
      <c r="J45" s="9">
        <v>15</v>
      </c>
      <c r="K45" s="21" t="s">
        <v>93</v>
      </c>
      <c r="L45" s="23" t="str">
        <f t="shared" si="0"/>
        <v>Yes</v>
      </c>
      <c r="M45" s="24">
        <f>IF(L45="Yes", IF(K45="0", IF(H45 &lt; 0, ($M$3/ABS(H45))*100, ($M$3*H45)/100), IF(G45 &lt; 0, ($M$3/ABS(G45)) * 100, ($M$3*G45)/100)), $M$3*-1)</f>
        <v>66.666666666666657</v>
      </c>
      <c r="N45" s="25">
        <f>SUM($M$7:M45)</f>
        <v>2170.2174944968783</v>
      </c>
      <c r="O45" s="21" t="s">
        <v>93</v>
      </c>
      <c r="P45" s="23" t="str">
        <f t="shared" si="1"/>
        <v>Yes</v>
      </c>
      <c r="Q45" s="24">
        <f t="shared" si="2"/>
        <v>66.666666666666657</v>
      </c>
      <c r="R45" s="25">
        <f>SUM($Q$7:Q45)</f>
        <v>2191.5850158644002</v>
      </c>
    </row>
    <row r="46" spans="1:18" x14ac:dyDescent="0.55000000000000004">
      <c r="A46" s="8">
        <v>40</v>
      </c>
      <c r="B46" s="9" t="s">
        <v>45</v>
      </c>
      <c r="C46" s="9" t="s">
        <v>9</v>
      </c>
      <c r="D46" s="9" t="s">
        <v>32</v>
      </c>
      <c r="E46" s="9">
        <v>218</v>
      </c>
      <c r="F46" s="9">
        <v>8</v>
      </c>
      <c r="G46" s="10">
        <v>-350</v>
      </c>
      <c r="H46" s="10">
        <v>275</v>
      </c>
      <c r="I46" s="9">
        <v>244</v>
      </c>
      <c r="J46" s="9">
        <v>4</v>
      </c>
      <c r="K46" s="21" t="s">
        <v>93</v>
      </c>
      <c r="L46" s="23" t="str">
        <f t="shared" si="0"/>
        <v>Yes</v>
      </c>
      <c r="M46" s="24">
        <f>IF(L46="Yes", IF(K46="0", IF(H46 &lt; 0, ($M$3/ABS(H46))*100, ($M$3*H46)/100), IF(G46 &lt; 0, ($M$3/ABS(G46)) * 100, ($M$3*G46)/100)), $M$3*-1)</f>
        <v>28.571428571428569</v>
      </c>
      <c r="N46" s="25">
        <f>SUM($M$7:M46)</f>
        <v>2198.7889230683068</v>
      </c>
      <c r="O46" s="21" t="s">
        <v>93</v>
      </c>
      <c r="P46" s="23" t="str">
        <f t="shared" si="1"/>
        <v>Yes</v>
      </c>
      <c r="Q46" s="24">
        <f t="shared" si="2"/>
        <v>28.571428571428569</v>
      </c>
      <c r="R46" s="25">
        <f>SUM($Q$7:Q46)</f>
        <v>2220.1564444358287</v>
      </c>
    </row>
    <row r="47" spans="1:18" x14ac:dyDescent="0.55000000000000004">
      <c r="A47" s="8">
        <v>41</v>
      </c>
      <c r="B47" s="9" t="s">
        <v>45</v>
      </c>
      <c r="C47" s="9" t="s">
        <v>36</v>
      </c>
      <c r="D47" s="9" t="s">
        <v>38</v>
      </c>
      <c r="E47" s="9">
        <v>232</v>
      </c>
      <c r="F47" s="9">
        <v>15</v>
      </c>
      <c r="G47" s="10">
        <v>-2500</v>
      </c>
      <c r="H47" s="10">
        <v>1100</v>
      </c>
      <c r="I47" s="9">
        <v>241</v>
      </c>
      <c r="J47" s="9">
        <v>17</v>
      </c>
      <c r="K47" s="21" t="s">
        <v>93</v>
      </c>
      <c r="L47" s="23" t="str">
        <f t="shared" si="0"/>
        <v>Yes</v>
      </c>
      <c r="M47" s="24">
        <f>IF(L47="Yes", IF(K47="0", IF(H47 &lt; 0, ($M$3/ABS(H47))*100, ($M$3*H47)/100), IF(G47 &lt; 0, ($M$3/ABS(G47)) * 100, ($M$3*G47)/100)), $M$3*-1)</f>
        <v>4</v>
      </c>
      <c r="N47" s="25">
        <f>SUM($M$7:M47)</f>
        <v>2202.7889230683068</v>
      </c>
      <c r="O47" s="21" t="s">
        <v>93</v>
      </c>
      <c r="P47" s="23" t="str">
        <f t="shared" si="1"/>
        <v>Yes</v>
      </c>
      <c r="Q47" s="24">
        <f t="shared" si="2"/>
        <v>4</v>
      </c>
      <c r="R47" s="25">
        <f>SUM($Q$7:Q47)</f>
        <v>2224.1564444358287</v>
      </c>
    </row>
    <row r="48" spans="1:18" x14ac:dyDescent="0.55000000000000004">
      <c r="A48" s="8">
        <v>42</v>
      </c>
      <c r="B48" s="9" t="s">
        <v>45</v>
      </c>
      <c r="C48" s="9" t="s">
        <v>35</v>
      </c>
      <c r="D48" s="9" t="s">
        <v>18</v>
      </c>
      <c r="E48" s="9">
        <v>219</v>
      </c>
      <c r="F48" s="9">
        <v>2</v>
      </c>
      <c r="G48" s="10">
        <v>-110</v>
      </c>
      <c r="H48" s="10">
        <v>-110</v>
      </c>
      <c r="I48" s="9">
        <v>206</v>
      </c>
      <c r="J48" s="9">
        <v>-20</v>
      </c>
      <c r="K48" s="21" t="s">
        <v>92</v>
      </c>
      <c r="L48" s="23" t="str">
        <f t="shared" si="0"/>
        <v>Yes</v>
      </c>
      <c r="M48" s="24">
        <f>IF(L48="Yes", IF(K48="0", IF(H48 &lt; 0, ($M$3/ABS(H48))*100, ($M$3*H48)/100), IF(G48 &lt; 0, ($M$3/ABS(G48)) * 100, ($M$3*G48)/100)), $M$3*-1)</f>
        <v>90.909090909090907</v>
      </c>
      <c r="N48" s="25">
        <f>SUM($M$7:M48)</f>
        <v>2293.6980139773977</v>
      </c>
      <c r="O48" s="21" t="s">
        <v>92</v>
      </c>
      <c r="P48" s="23" t="str">
        <f t="shared" si="1"/>
        <v>Yes</v>
      </c>
      <c r="Q48" s="24">
        <f t="shared" si="2"/>
        <v>90.909090909090907</v>
      </c>
      <c r="R48" s="25">
        <f>SUM($Q$7:Q48)</f>
        <v>2315.0655353449197</v>
      </c>
    </row>
    <row r="49" spans="1:18" x14ac:dyDescent="0.55000000000000004">
      <c r="A49" s="8">
        <v>43</v>
      </c>
      <c r="B49" s="9" t="s">
        <v>45</v>
      </c>
      <c r="C49" s="9" t="s">
        <v>22</v>
      </c>
      <c r="D49" s="9" t="s">
        <v>24</v>
      </c>
      <c r="E49" s="9">
        <v>224.5</v>
      </c>
      <c r="F49" s="9">
        <v>5.5</v>
      </c>
      <c r="G49" s="10">
        <v>145</v>
      </c>
      <c r="H49" s="10">
        <v>-170</v>
      </c>
      <c r="I49" s="9">
        <v>258</v>
      </c>
      <c r="J49" s="9">
        <v>16</v>
      </c>
      <c r="K49" s="21" t="s">
        <v>93</v>
      </c>
      <c r="L49" s="23" t="str">
        <f t="shared" si="0"/>
        <v>Yes</v>
      </c>
      <c r="M49" s="24">
        <f>IF(L49="Yes", IF(K49="0", IF(H49 &lt; 0, ($M$3/ABS(H49))*100, ($M$3*H49)/100), IF(G49 &lt; 0, ($M$3/ABS(G49)) * 100, ($M$3*G49)/100)), $M$3*-1)</f>
        <v>145</v>
      </c>
      <c r="N49" s="25">
        <f>SUM($M$7:M49)</f>
        <v>2438.6980139773977</v>
      </c>
      <c r="O49" s="21" t="s">
        <v>93</v>
      </c>
      <c r="P49" s="23" t="str">
        <f t="shared" si="1"/>
        <v>Yes</v>
      </c>
      <c r="Q49" s="24">
        <f t="shared" si="2"/>
        <v>145</v>
      </c>
      <c r="R49" s="25">
        <f>SUM($Q$7:Q49)</f>
        <v>2460.0655353449197</v>
      </c>
    </row>
    <row r="50" spans="1:18" x14ac:dyDescent="0.55000000000000004">
      <c r="A50" s="8">
        <v>44</v>
      </c>
      <c r="B50" s="9" t="s">
        <v>45</v>
      </c>
      <c r="C50" s="9" t="s">
        <v>27</v>
      </c>
      <c r="D50" s="9" t="s">
        <v>15</v>
      </c>
      <c r="E50" s="9">
        <v>207</v>
      </c>
      <c r="F50" s="9">
        <v>6.5</v>
      </c>
      <c r="G50" s="10">
        <v>-310</v>
      </c>
      <c r="H50" s="10">
        <v>250</v>
      </c>
      <c r="I50" s="9">
        <v>213</v>
      </c>
      <c r="J50" s="9">
        <v>1</v>
      </c>
      <c r="K50" s="21" t="s">
        <v>93</v>
      </c>
      <c r="L50" s="23" t="str">
        <f t="shared" si="0"/>
        <v>Yes</v>
      </c>
      <c r="M50" s="24">
        <f>IF(L50="Yes", IF(K50="0", IF(H50 &lt; 0, ($M$3/ABS(H50))*100, ($M$3*H50)/100), IF(G50 &lt; 0, ($M$3/ABS(G50)) * 100, ($M$3*G50)/100)), $M$3*-1)</f>
        <v>32.258064516129032</v>
      </c>
      <c r="N50" s="25">
        <f>SUM($M$7:M50)</f>
        <v>2470.956078493527</v>
      </c>
      <c r="O50" s="21" t="s">
        <v>93</v>
      </c>
      <c r="P50" s="23" t="str">
        <f t="shared" si="1"/>
        <v>Yes</v>
      </c>
      <c r="Q50" s="24">
        <f t="shared" si="2"/>
        <v>32.258064516129032</v>
      </c>
      <c r="R50" s="25">
        <f>SUM($Q$7:Q50)</f>
        <v>2492.3235998610489</v>
      </c>
    </row>
    <row r="51" spans="1:18" x14ac:dyDescent="0.55000000000000004">
      <c r="A51" s="8">
        <v>45</v>
      </c>
      <c r="B51" s="9" t="s">
        <v>45</v>
      </c>
      <c r="C51" s="9" t="s">
        <v>29</v>
      </c>
      <c r="D51" s="9" t="s">
        <v>19</v>
      </c>
      <c r="E51" s="9">
        <v>212</v>
      </c>
      <c r="F51" s="9">
        <v>2</v>
      </c>
      <c r="G51" s="10">
        <v>-150</v>
      </c>
      <c r="H51" s="10">
        <v>130</v>
      </c>
      <c r="I51" s="9">
        <v>210</v>
      </c>
      <c r="J51" s="9">
        <v>2</v>
      </c>
      <c r="K51" s="21" t="s">
        <v>92</v>
      </c>
      <c r="L51" s="23" t="str">
        <f t="shared" si="0"/>
        <v>No</v>
      </c>
      <c r="M51" s="24">
        <f>IF(L51="Yes", IF(K51="0", IF(H51 &lt; 0, ($M$3/ABS(H51))*100, ($M$3*H51)/100), IF(G51 &lt; 0, ($M$3/ABS(G51)) * 100, ($M$3*G51)/100)), $M$3*-1)</f>
        <v>-100</v>
      </c>
      <c r="N51" s="25">
        <f>SUM($M$7:M51)</f>
        <v>2370.956078493527</v>
      </c>
      <c r="O51" s="21" t="s">
        <v>93</v>
      </c>
      <c r="P51" s="23" t="str">
        <f t="shared" si="1"/>
        <v>Yes</v>
      </c>
      <c r="Q51" s="24">
        <f t="shared" si="2"/>
        <v>66.666666666666657</v>
      </c>
      <c r="R51" s="25">
        <f>SUM($Q$7:Q51)</f>
        <v>2558.9902665277154</v>
      </c>
    </row>
    <row r="52" spans="1:18" x14ac:dyDescent="0.55000000000000004">
      <c r="A52" s="8">
        <v>46</v>
      </c>
      <c r="B52" s="9" t="s">
        <v>45</v>
      </c>
      <c r="C52" s="9" t="s">
        <v>11</v>
      </c>
      <c r="D52" s="9" t="s">
        <v>37</v>
      </c>
      <c r="E52" s="9">
        <v>229.5</v>
      </c>
      <c r="F52" s="9">
        <v>2</v>
      </c>
      <c r="G52" s="10">
        <v>220</v>
      </c>
      <c r="H52" s="10">
        <v>-270</v>
      </c>
      <c r="I52" s="9">
        <v>253</v>
      </c>
      <c r="J52" s="9">
        <v>-5</v>
      </c>
      <c r="K52" s="21" t="s">
        <v>92</v>
      </c>
      <c r="L52" s="23" t="str">
        <f t="shared" si="0"/>
        <v>Yes</v>
      </c>
      <c r="M52" s="24">
        <f>IF(L52="Yes", IF(K52="0", IF(H52 &lt; 0, ($M$3/ABS(H52))*100, ($M$3*H52)/100), IF(G52 &lt; 0, ($M$3/ABS(G52)) * 100, ($M$3*G52)/100)), $M$3*-1)</f>
        <v>37.037037037037038</v>
      </c>
      <c r="N52" s="25">
        <f>SUM($M$7:M52)</f>
        <v>2407.993115530564</v>
      </c>
      <c r="O52" s="21" t="s">
        <v>92</v>
      </c>
      <c r="P52" s="23" t="str">
        <f t="shared" si="1"/>
        <v>Yes</v>
      </c>
      <c r="Q52" s="24">
        <f t="shared" si="2"/>
        <v>37.037037037037038</v>
      </c>
      <c r="R52" s="25">
        <f>SUM($Q$7:Q52)</f>
        <v>2596.0273035647524</v>
      </c>
    </row>
    <row r="53" spans="1:18" x14ac:dyDescent="0.55000000000000004">
      <c r="A53" s="8">
        <v>47</v>
      </c>
      <c r="B53" s="9" t="s">
        <v>46</v>
      </c>
      <c r="C53" s="9" t="s">
        <v>17</v>
      </c>
      <c r="D53" s="9" t="s">
        <v>20</v>
      </c>
      <c r="E53" s="9">
        <v>219</v>
      </c>
      <c r="F53" s="9">
        <v>6</v>
      </c>
      <c r="G53" s="10">
        <v>250</v>
      </c>
      <c r="H53" s="10">
        <v>-310</v>
      </c>
      <c r="I53" s="9">
        <v>195</v>
      </c>
      <c r="J53" s="9">
        <v>-21</v>
      </c>
      <c r="K53" s="21" t="s">
        <v>92</v>
      </c>
      <c r="L53" s="23" t="str">
        <f t="shared" si="0"/>
        <v>Yes</v>
      </c>
      <c r="M53" s="24">
        <f>IF(L53="Yes", IF(K53="0", IF(H53 &lt; 0, ($M$3/ABS(H53))*100, ($M$3*H53)/100), IF(G53 &lt; 0, ($M$3/ABS(G53)) * 100, ($M$3*G53)/100)), $M$3*-1)</f>
        <v>32.258064516129032</v>
      </c>
      <c r="N53" s="25">
        <f>SUM($M$7:M53)</f>
        <v>2440.2511800466932</v>
      </c>
      <c r="O53" s="21" t="s">
        <v>92</v>
      </c>
      <c r="P53" s="23" t="str">
        <f t="shared" si="1"/>
        <v>Yes</v>
      </c>
      <c r="Q53" s="24">
        <f t="shared" si="2"/>
        <v>32.258064516129032</v>
      </c>
      <c r="R53" s="25">
        <f>SUM($Q$7:Q53)</f>
        <v>2628.2853680808817</v>
      </c>
    </row>
    <row r="54" spans="1:18" x14ac:dyDescent="0.55000000000000004">
      <c r="A54" s="8">
        <v>48</v>
      </c>
      <c r="B54" s="9" t="s">
        <v>46</v>
      </c>
      <c r="C54" s="9" t="s">
        <v>25</v>
      </c>
      <c r="D54" s="9" t="s">
        <v>30</v>
      </c>
      <c r="E54" s="9">
        <v>214.5</v>
      </c>
      <c r="F54" s="9">
        <v>5</v>
      </c>
      <c r="G54" s="10">
        <v>-200</v>
      </c>
      <c r="H54" s="10">
        <v>170</v>
      </c>
      <c r="I54" s="9">
        <v>233</v>
      </c>
      <c r="J54" s="9">
        <v>9</v>
      </c>
      <c r="K54" s="21" t="s">
        <v>92</v>
      </c>
      <c r="L54" s="23" t="str">
        <f t="shared" si="0"/>
        <v>No</v>
      </c>
      <c r="M54" s="24">
        <f>IF(L54="Yes", IF(K54="0", IF(H54 &lt; 0, ($M$3/ABS(H54))*100, ($M$3*H54)/100), IF(G54 &lt; 0, ($M$3/ABS(G54)) * 100, ($M$3*G54)/100)), $M$3*-1)</f>
        <v>-100</v>
      </c>
      <c r="N54" s="25">
        <f>SUM($M$7:M54)</f>
        <v>2340.2511800466932</v>
      </c>
      <c r="O54" s="21" t="s">
        <v>92</v>
      </c>
      <c r="P54" s="23" t="str">
        <f t="shared" si="1"/>
        <v>No</v>
      </c>
      <c r="Q54" s="24">
        <f t="shared" si="2"/>
        <v>-100</v>
      </c>
      <c r="R54" s="25">
        <f>SUM($Q$7:Q54)</f>
        <v>2528.2853680808817</v>
      </c>
    </row>
    <row r="55" spans="1:18" x14ac:dyDescent="0.55000000000000004">
      <c r="A55" s="8">
        <v>49</v>
      </c>
      <c r="B55" s="9" t="s">
        <v>46</v>
      </c>
      <c r="C55" s="9" t="s">
        <v>31</v>
      </c>
      <c r="D55" s="9" t="s">
        <v>21</v>
      </c>
      <c r="E55" s="9">
        <v>216</v>
      </c>
      <c r="F55" s="9">
        <v>0</v>
      </c>
      <c r="G55" s="10">
        <v>-130</v>
      </c>
      <c r="H55" s="10">
        <v>110</v>
      </c>
      <c r="I55" s="9">
        <v>232</v>
      </c>
      <c r="J55" s="9">
        <v>-16</v>
      </c>
      <c r="K55" s="21" t="s">
        <v>92</v>
      </c>
      <c r="L55" s="23" t="str">
        <f t="shared" si="0"/>
        <v>Yes</v>
      </c>
      <c r="M55" s="24">
        <f>IF(L55="Yes", IF(K55="0", IF(H55 &lt; 0, ($M$3/ABS(H55))*100, ($M$3*H55)/100), IF(G55 &lt; 0, ($M$3/ABS(G55)) * 100, ($M$3*G55)/100)), $M$3*-1)</f>
        <v>110</v>
      </c>
      <c r="N55" s="25">
        <f>SUM($M$7:M55)</f>
        <v>2450.2511800466932</v>
      </c>
      <c r="O55" s="21" t="s">
        <v>92</v>
      </c>
      <c r="P55" s="23" t="str">
        <f t="shared" si="1"/>
        <v>Yes</v>
      </c>
      <c r="Q55" s="24">
        <f t="shared" si="2"/>
        <v>110</v>
      </c>
      <c r="R55" s="25">
        <f>SUM($Q$7:Q55)</f>
        <v>2638.2853680808817</v>
      </c>
    </row>
    <row r="56" spans="1:18" x14ac:dyDescent="0.55000000000000004">
      <c r="A56" s="8">
        <v>50</v>
      </c>
      <c r="B56" s="9" t="s">
        <v>46</v>
      </c>
      <c r="C56" s="9" t="s">
        <v>11</v>
      </c>
      <c r="D56" s="9" t="s">
        <v>33</v>
      </c>
      <c r="E56" s="9">
        <v>224.5</v>
      </c>
      <c r="F56" s="9">
        <v>5.5</v>
      </c>
      <c r="G56" s="10">
        <v>-240</v>
      </c>
      <c r="H56" s="10">
        <v>190</v>
      </c>
      <c r="I56" s="9">
        <v>208</v>
      </c>
      <c r="J56" s="9">
        <v>6</v>
      </c>
      <c r="K56" s="21" t="s">
        <v>93</v>
      </c>
      <c r="L56" s="23" t="str">
        <f t="shared" si="0"/>
        <v>Yes</v>
      </c>
      <c r="M56" s="24">
        <f>IF(L56="Yes", IF(K56="0", IF(H56 &lt; 0, ($M$3/ABS(H56))*100, ($M$3*H56)/100), IF(G56 &lt; 0, ($M$3/ABS(G56)) * 100, ($M$3*G56)/100)), $M$3*-1)</f>
        <v>41.666666666666671</v>
      </c>
      <c r="N56" s="25">
        <f>SUM($M$7:M56)</f>
        <v>2491.9178467133597</v>
      </c>
      <c r="O56" s="21" t="s">
        <v>93</v>
      </c>
      <c r="P56" s="23" t="str">
        <f t="shared" si="1"/>
        <v>Yes</v>
      </c>
      <c r="Q56" s="24">
        <f t="shared" si="2"/>
        <v>41.666666666666671</v>
      </c>
      <c r="R56" s="25">
        <f>SUM($Q$7:Q56)</f>
        <v>2679.9520347475482</v>
      </c>
    </row>
    <row r="57" spans="1:18" x14ac:dyDescent="0.55000000000000004">
      <c r="A57" s="8">
        <v>51</v>
      </c>
      <c r="B57" s="9" t="s">
        <v>47</v>
      </c>
      <c r="C57" s="9" t="s">
        <v>13</v>
      </c>
      <c r="D57" s="9" t="s">
        <v>14</v>
      </c>
      <c r="E57" s="9">
        <v>210</v>
      </c>
      <c r="F57" s="9">
        <v>7.5</v>
      </c>
      <c r="G57" s="10">
        <v>-260</v>
      </c>
      <c r="H57" s="10">
        <v>210</v>
      </c>
      <c r="I57" s="9">
        <v>218</v>
      </c>
      <c r="J57" s="9">
        <v>6</v>
      </c>
      <c r="K57" s="21" t="s">
        <v>93</v>
      </c>
      <c r="L57" s="23" t="str">
        <f t="shared" si="0"/>
        <v>Yes</v>
      </c>
      <c r="M57" s="24">
        <f>IF(L57="Yes", IF(K57="0", IF(H57 &lt; 0, ($M$3/ABS(H57))*100, ($M$3*H57)/100), IF(G57 &lt; 0, ($M$3/ABS(G57)) * 100, ($M$3*G57)/100)), $M$3*-1)</f>
        <v>38.461538461538467</v>
      </c>
      <c r="N57" s="25">
        <f>SUM($M$7:M57)</f>
        <v>2530.3793851748983</v>
      </c>
      <c r="O57" s="21" t="s">
        <v>93</v>
      </c>
      <c r="P57" s="23" t="str">
        <f t="shared" si="1"/>
        <v>Yes</v>
      </c>
      <c r="Q57" s="24">
        <f t="shared" si="2"/>
        <v>38.461538461538467</v>
      </c>
      <c r="R57" s="25">
        <f>SUM($Q$7:Q57)</f>
        <v>2718.4135732090867</v>
      </c>
    </row>
    <row r="58" spans="1:18" x14ac:dyDescent="0.55000000000000004">
      <c r="A58" s="8">
        <v>52</v>
      </c>
      <c r="B58" s="9" t="s">
        <v>47</v>
      </c>
      <c r="C58" s="9" t="s">
        <v>28</v>
      </c>
      <c r="D58" s="9" t="s">
        <v>16</v>
      </c>
      <c r="E58" s="9">
        <v>227</v>
      </c>
      <c r="F58" s="9">
        <v>4.5</v>
      </c>
      <c r="G58" s="10">
        <v>-190</v>
      </c>
      <c r="H58" s="10">
        <v>160</v>
      </c>
      <c r="I58" s="9">
        <v>213</v>
      </c>
      <c r="J58" s="9">
        <v>-13</v>
      </c>
      <c r="K58" s="21" t="s">
        <v>92</v>
      </c>
      <c r="L58" s="23" t="str">
        <f t="shared" si="0"/>
        <v>Yes</v>
      </c>
      <c r="M58" s="24">
        <f>IF(L58="Yes", IF(K58="0", IF(H58 &lt; 0, ($M$3/ABS(H58))*100, ($M$3*H58)/100), IF(G58 &lt; 0, ($M$3/ABS(G58)) * 100, ($M$3*G58)/100)), $M$3*-1)</f>
        <v>160</v>
      </c>
      <c r="N58" s="25">
        <f>SUM($M$7:M58)</f>
        <v>2690.3793851748983</v>
      </c>
      <c r="O58" s="21" t="s">
        <v>92</v>
      </c>
      <c r="P58" s="23" t="str">
        <f t="shared" si="1"/>
        <v>Yes</v>
      </c>
      <c r="Q58" s="24">
        <f t="shared" si="2"/>
        <v>160</v>
      </c>
      <c r="R58" s="25">
        <f>SUM($Q$7:Q58)</f>
        <v>2878.4135732090867</v>
      </c>
    </row>
    <row r="59" spans="1:18" x14ac:dyDescent="0.55000000000000004">
      <c r="A59" s="8">
        <v>53</v>
      </c>
      <c r="B59" s="9" t="s">
        <v>47</v>
      </c>
      <c r="C59" s="9" t="s">
        <v>15</v>
      </c>
      <c r="D59" s="9" t="s">
        <v>22</v>
      </c>
      <c r="E59" s="9">
        <v>208</v>
      </c>
      <c r="F59" s="9">
        <v>6</v>
      </c>
      <c r="G59" s="10">
        <v>-330</v>
      </c>
      <c r="H59" s="10">
        <v>260</v>
      </c>
      <c r="I59" s="9">
        <v>204</v>
      </c>
      <c r="J59" s="9">
        <v>32</v>
      </c>
      <c r="K59" s="21" t="s">
        <v>93</v>
      </c>
      <c r="L59" s="23" t="str">
        <f t="shared" si="0"/>
        <v>Yes</v>
      </c>
      <c r="M59" s="24">
        <f>IF(L59="Yes", IF(K59="0", IF(H59 &lt; 0, ($M$3/ABS(H59))*100, ($M$3*H59)/100), IF(G59 &lt; 0, ($M$3/ABS(G59)) * 100, ($M$3*G59)/100)), $M$3*-1)</f>
        <v>30.303030303030305</v>
      </c>
      <c r="N59" s="25">
        <f>SUM($M$7:M59)</f>
        <v>2720.6824154779288</v>
      </c>
      <c r="O59" s="21" t="s">
        <v>93</v>
      </c>
      <c r="P59" s="23" t="str">
        <f t="shared" si="1"/>
        <v>Yes</v>
      </c>
      <c r="Q59" s="24">
        <f t="shared" si="2"/>
        <v>30.303030303030305</v>
      </c>
      <c r="R59" s="25">
        <f>SUM($Q$7:Q59)</f>
        <v>2908.7166035121172</v>
      </c>
    </row>
    <row r="60" spans="1:18" x14ac:dyDescent="0.55000000000000004">
      <c r="A60" s="8">
        <v>54</v>
      </c>
      <c r="B60" s="9" t="s">
        <v>47</v>
      </c>
      <c r="C60" s="9" t="s">
        <v>35</v>
      </c>
      <c r="D60" s="9" t="s">
        <v>32</v>
      </c>
      <c r="E60" s="9">
        <v>220.5</v>
      </c>
      <c r="F60" s="9">
        <v>1</v>
      </c>
      <c r="G60" s="10">
        <v>130</v>
      </c>
      <c r="H60" s="10">
        <v>-150</v>
      </c>
      <c r="I60" s="9">
        <v>230</v>
      </c>
      <c r="J60" s="9">
        <v>-12</v>
      </c>
      <c r="K60" s="21" t="s">
        <v>92</v>
      </c>
      <c r="L60" s="23" t="str">
        <f t="shared" si="0"/>
        <v>Yes</v>
      </c>
      <c r="M60" s="24">
        <f>IF(L60="Yes", IF(K60="0", IF(H60 &lt; 0, ($M$3/ABS(H60))*100, ($M$3*H60)/100), IF(G60 &lt; 0, ($M$3/ABS(G60)) * 100, ($M$3*G60)/100)), $M$3*-1)</f>
        <v>66.666666666666657</v>
      </c>
      <c r="N60" s="25">
        <f>SUM($M$7:M60)</f>
        <v>2787.3490821445953</v>
      </c>
      <c r="O60" s="21" t="s">
        <v>92</v>
      </c>
      <c r="P60" s="23" t="str">
        <f t="shared" si="1"/>
        <v>Yes</v>
      </c>
      <c r="Q60" s="24">
        <f t="shared" si="2"/>
        <v>66.666666666666657</v>
      </c>
      <c r="R60" s="25">
        <f>SUM($Q$7:Q60)</f>
        <v>2975.3832701787837</v>
      </c>
    </row>
    <row r="61" spans="1:18" x14ac:dyDescent="0.55000000000000004">
      <c r="A61" s="8">
        <v>55</v>
      </c>
      <c r="B61" s="9" t="s">
        <v>47</v>
      </c>
      <c r="C61" s="9" t="s">
        <v>24</v>
      </c>
      <c r="D61" s="9" t="s">
        <v>38</v>
      </c>
      <c r="E61" s="9">
        <v>230</v>
      </c>
      <c r="F61" s="9">
        <v>11</v>
      </c>
      <c r="G61" s="10">
        <v>-750</v>
      </c>
      <c r="H61" s="10">
        <v>525</v>
      </c>
      <c r="I61" s="9">
        <v>244</v>
      </c>
      <c r="J61" s="9">
        <v>6</v>
      </c>
      <c r="K61" s="21" t="s">
        <v>93</v>
      </c>
      <c r="L61" s="23" t="str">
        <f t="shared" si="0"/>
        <v>Yes</v>
      </c>
      <c r="M61" s="24">
        <f>IF(L61="Yes", IF(K61="0", IF(H61 &lt; 0, ($M$3/ABS(H61))*100, ($M$3*H61)/100), IF(G61 &lt; 0, ($M$3/ABS(G61)) * 100, ($M$3*G61)/100)), $M$3*-1)</f>
        <v>13.333333333333334</v>
      </c>
      <c r="N61" s="25">
        <f>SUM($M$7:M61)</f>
        <v>2800.6824154779288</v>
      </c>
      <c r="O61" s="21" t="s">
        <v>93</v>
      </c>
      <c r="P61" s="23" t="str">
        <f t="shared" si="1"/>
        <v>Yes</v>
      </c>
      <c r="Q61" s="24">
        <f t="shared" si="2"/>
        <v>13.333333333333334</v>
      </c>
      <c r="R61" s="25">
        <f>SUM($Q$7:Q61)</f>
        <v>2988.7166035121172</v>
      </c>
    </row>
    <row r="62" spans="1:18" x14ac:dyDescent="0.55000000000000004">
      <c r="A62" s="8">
        <v>56</v>
      </c>
      <c r="B62" s="9" t="s">
        <v>47</v>
      </c>
      <c r="C62" s="9" t="s">
        <v>10</v>
      </c>
      <c r="D62" s="9" t="s">
        <v>9</v>
      </c>
      <c r="E62" s="9">
        <v>233</v>
      </c>
      <c r="F62" s="9">
        <v>2</v>
      </c>
      <c r="G62" s="10">
        <v>115</v>
      </c>
      <c r="H62" s="10">
        <v>-135</v>
      </c>
      <c r="I62" s="9">
        <v>226</v>
      </c>
      <c r="J62" s="9">
        <v>-18</v>
      </c>
      <c r="K62" s="21" t="s">
        <v>92</v>
      </c>
      <c r="L62" s="23" t="str">
        <f t="shared" si="0"/>
        <v>Yes</v>
      </c>
      <c r="M62" s="24">
        <f>IF(L62="Yes", IF(K62="0", IF(H62 &lt; 0, ($M$3/ABS(H62))*100, ($M$3*H62)/100), IF(G62 &lt; 0, ($M$3/ABS(G62)) * 100, ($M$3*G62)/100)), $M$3*-1)</f>
        <v>74.074074074074076</v>
      </c>
      <c r="N62" s="25">
        <f>SUM($M$7:M62)</f>
        <v>2874.7564895520027</v>
      </c>
      <c r="O62" s="21" t="s">
        <v>92</v>
      </c>
      <c r="P62" s="23" t="str">
        <f t="shared" si="1"/>
        <v>Yes</v>
      </c>
      <c r="Q62" s="24">
        <f t="shared" si="2"/>
        <v>74.074074074074076</v>
      </c>
      <c r="R62" s="25">
        <f>SUM($Q$7:Q62)</f>
        <v>3062.7906775861911</v>
      </c>
    </row>
    <row r="63" spans="1:18" x14ac:dyDescent="0.55000000000000004">
      <c r="A63" s="8">
        <v>57</v>
      </c>
      <c r="B63" s="9" t="s">
        <v>47</v>
      </c>
      <c r="C63" s="9" t="s">
        <v>27</v>
      </c>
      <c r="D63" s="9" t="s">
        <v>26</v>
      </c>
      <c r="E63" s="9">
        <v>217</v>
      </c>
      <c r="F63" s="9">
        <v>11</v>
      </c>
      <c r="G63" s="10">
        <v>-700</v>
      </c>
      <c r="H63" s="10">
        <v>500</v>
      </c>
      <c r="I63" s="9">
        <v>208</v>
      </c>
      <c r="J63" s="9">
        <v>-4</v>
      </c>
      <c r="K63" s="21" t="s">
        <v>93</v>
      </c>
      <c r="L63" s="23" t="str">
        <f t="shared" si="0"/>
        <v>No</v>
      </c>
      <c r="M63" s="24">
        <f>IF(L63="Yes", IF(K63="0", IF(H63 &lt; 0, ($M$3/ABS(H63))*100, ($M$3*H63)/100), IF(G63 &lt; 0, ($M$3/ABS(G63)) * 100, ($M$3*G63)/100)), $M$3*-1)</f>
        <v>-100</v>
      </c>
      <c r="N63" s="25">
        <f>SUM($M$7:M63)</f>
        <v>2774.7564895520027</v>
      </c>
      <c r="O63" s="21" t="s">
        <v>93</v>
      </c>
      <c r="P63" s="23" t="str">
        <f t="shared" si="1"/>
        <v>No</v>
      </c>
      <c r="Q63" s="24">
        <f t="shared" si="2"/>
        <v>-100</v>
      </c>
      <c r="R63" s="25">
        <f>SUM($Q$7:Q63)</f>
        <v>2962.7906775861911</v>
      </c>
    </row>
    <row r="64" spans="1:18" x14ac:dyDescent="0.55000000000000004">
      <c r="A64" s="8">
        <v>58</v>
      </c>
      <c r="B64" s="9" t="s">
        <v>47</v>
      </c>
      <c r="C64" s="9" t="s">
        <v>29</v>
      </c>
      <c r="D64" s="9" t="s">
        <v>37</v>
      </c>
      <c r="E64" s="9">
        <v>216</v>
      </c>
      <c r="F64" s="9">
        <v>0</v>
      </c>
      <c r="G64" s="10">
        <v>115</v>
      </c>
      <c r="H64" s="10">
        <v>-135</v>
      </c>
      <c r="I64" s="9">
        <v>203</v>
      </c>
      <c r="J64" s="9">
        <v>3</v>
      </c>
      <c r="K64" s="21" t="s">
        <v>92</v>
      </c>
      <c r="L64" s="23" t="str">
        <f t="shared" si="0"/>
        <v>No</v>
      </c>
      <c r="M64" s="24">
        <f>IF(L64="Yes", IF(K64="0", IF(H64 &lt; 0, ($M$3/ABS(H64))*100, ($M$3*H64)/100), IF(G64 &lt; 0, ($M$3/ABS(G64)) * 100, ($M$3*G64)/100)), $M$3*-1)</f>
        <v>-100</v>
      </c>
      <c r="N64" s="25">
        <f>SUM($M$7:M64)</f>
        <v>2674.7564895520027</v>
      </c>
      <c r="O64" s="21" t="s">
        <v>92</v>
      </c>
      <c r="P64" s="23" t="str">
        <f t="shared" si="1"/>
        <v>No</v>
      </c>
      <c r="Q64" s="24">
        <f t="shared" si="2"/>
        <v>-100</v>
      </c>
      <c r="R64" s="25">
        <f>SUM($Q$7:Q64)</f>
        <v>2862.7906775861911</v>
      </c>
    </row>
    <row r="65" spans="1:18" x14ac:dyDescent="0.55000000000000004">
      <c r="A65" s="8">
        <v>59</v>
      </c>
      <c r="B65" s="9" t="s">
        <v>47</v>
      </c>
      <c r="C65" s="9" t="s">
        <v>34</v>
      </c>
      <c r="D65" s="9" t="s">
        <v>19</v>
      </c>
      <c r="E65" s="9">
        <v>210</v>
      </c>
      <c r="F65" s="9">
        <v>5.5</v>
      </c>
      <c r="G65" s="10">
        <v>-220</v>
      </c>
      <c r="H65" s="10">
        <v>180</v>
      </c>
      <c r="I65" s="9">
        <v>197</v>
      </c>
      <c r="J65" s="9">
        <v>3</v>
      </c>
      <c r="K65" s="21" t="s">
        <v>93</v>
      </c>
      <c r="L65" s="23" t="str">
        <f t="shared" si="0"/>
        <v>Yes</v>
      </c>
      <c r="M65" s="24">
        <f>IF(L65="Yes", IF(K65="0", IF(H65 &lt; 0, ($M$3/ABS(H65))*100, ($M$3*H65)/100), IF(G65 &lt; 0, ($M$3/ABS(G65)) * 100, ($M$3*G65)/100)), $M$3*-1)</f>
        <v>45.454545454545453</v>
      </c>
      <c r="N65" s="25">
        <f>SUM($M$7:M65)</f>
        <v>2720.2110350065482</v>
      </c>
      <c r="O65" s="21" t="s">
        <v>93</v>
      </c>
      <c r="P65" s="23" t="str">
        <f t="shared" si="1"/>
        <v>Yes</v>
      </c>
      <c r="Q65" s="24">
        <f t="shared" si="2"/>
        <v>45.454545454545453</v>
      </c>
      <c r="R65" s="25">
        <f>SUM($Q$7:Q65)</f>
        <v>2908.2452230407366</v>
      </c>
    </row>
    <row r="66" spans="1:18" x14ac:dyDescent="0.55000000000000004">
      <c r="A66" s="8">
        <v>60</v>
      </c>
      <c r="B66" s="9" t="s">
        <v>47</v>
      </c>
      <c r="C66" s="9" t="s">
        <v>33</v>
      </c>
      <c r="D66" s="9" t="s">
        <v>23</v>
      </c>
      <c r="E66" s="9">
        <v>233</v>
      </c>
      <c r="F66" s="9">
        <v>2.5</v>
      </c>
      <c r="G66" s="10">
        <v>-170</v>
      </c>
      <c r="H66" s="10">
        <v>145</v>
      </c>
      <c r="I66" s="9">
        <v>234</v>
      </c>
      <c r="J66" s="9">
        <v>-4</v>
      </c>
      <c r="K66" s="21" t="s">
        <v>92</v>
      </c>
      <c r="L66" s="23" t="str">
        <f t="shared" si="0"/>
        <v>Yes</v>
      </c>
      <c r="M66" s="24">
        <f>IF(L66="Yes", IF(K66="0", IF(H66 &lt; 0, ($M$3/ABS(H66))*100, ($M$3*H66)/100), IF(G66 &lt; 0, ($M$3/ABS(G66)) * 100, ($M$3*G66)/100)), $M$3*-1)</f>
        <v>145</v>
      </c>
      <c r="N66" s="25">
        <f>SUM($M$7:M66)</f>
        <v>2865.2110350065482</v>
      </c>
      <c r="O66" s="21" t="s">
        <v>92</v>
      </c>
      <c r="P66" s="23" t="str">
        <f t="shared" si="1"/>
        <v>Yes</v>
      </c>
      <c r="Q66" s="24">
        <f t="shared" si="2"/>
        <v>145</v>
      </c>
      <c r="R66" s="25">
        <f>SUM($Q$7:Q66)</f>
        <v>3053.2452230407366</v>
      </c>
    </row>
    <row r="67" spans="1:18" x14ac:dyDescent="0.55000000000000004">
      <c r="A67" s="8">
        <v>61</v>
      </c>
      <c r="B67" s="9" t="s">
        <v>47</v>
      </c>
      <c r="C67" s="9" t="s">
        <v>12</v>
      </c>
      <c r="D67" s="9" t="s">
        <v>21</v>
      </c>
      <c r="E67" s="9">
        <v>215.5</v>
      </c>
      <c r="F67" s="9">
        <v>8</v>
      </c>
      <c r="G67" s="10">
        <v>-425</v>
      </c>
      <c r="H67" s="10">
        <v>325</v>
      </c>
      <c r="I67" s="9">
        <v>175</v>
      </c>
      <c r="J67" s="9">
        <v>15</v>
      </c>
      <c r="K67" s="21" t="s">
        <v>93</v>
      </c>
      <c r="L67" s="23" t="str">
        <f t="shared" si="0"/>
        <v>Yes</v>
      </c>
      <c r="M67" s="24">
        <f>IF(L67="Yes", IF(K67="0", IF(H67 &lt; 0, ($M$3/ABS(H67))*100, ($M$3*H67)/100), IF(G67 &lt; 0, ($M$3/ABS(G67)) * 100, ($M$3*G67)/100)), $M$3*-1)</f>
        <v>23.52941176470588</v>
      </c>
      <c r="N67" s="25">
        <f>SUM($M$7:M67)</f>
        <v>2888.740446771254</v>
      </c>
      <c r="O67" s="21" t="s">
        <v>93</v>
      </c>
      <c r="P67" s="23" t="str">
        <f t="shared" si="1"/>
        <v>Yes</v>
      </c>
      <c r="Q67" s="24">
        <f t="shared" si="2"/>
        <v>23.52941176470588</v>
      </c>
      <c r="R67" s="25">
        <f>SUM($Q$7:Q67)</f>
        <v>3076.7746348054425</v>
      </c>
    </row>
    <row r="68" spans="1:18" x14ac:dyDescent="0.55000000000000004">
      <c r="A68" s="8">
        <v>62</v>
      </c>
      <c r="B68" s="9" t="s">
        <v>48</v>
      </c>
      <c r="C68" s="9" t="s">
        <v>25</v>
      </c>
      <c r="D68" s="9" t="s">
        <v>20</v>
      </c>
      <c r="E68" s="9">
        <v>216.5</v>
      </c>
      <c r="F68" s="9">
        <v>2</v>
      </c>
      <c r="G68" s="10">
        <v>-125</v>
      </c>
      <c r="H68" s="10">
        <v>105</v>
      </c>
      <c r="I68" s="9">
        <v>250</v>
      </c>
      <c r="J68" s="9">
        <v>-20</v>
      </c>
      <c r="K68" s="21" t="s">
        <v>92</v>
      </c>
      <c r="L68" s="23" t="str">
        <f t="shared" si="0"/>
        <v>Yes</v>
      </c>
      <c r="M68" s="24">
        <f>IF(L68="Yes", IF(K68="0", IF(H68 &lt; 0, ($M$3/ABS(H68))*100, ($M$3*H68)/100), IF(G68 &lt; 0, ($M$3/ABS(G68)) * 100, ($M$3*G68)/100)), $M$3*-1)</f>
        <v>105</v>
      </c>
      <c r="N68" s="25">
        <f>SUM($M$7:M68)</f>
        <v>2993.740446771254</v>
      </c>
      <c r="O68" s="21" t="s">
        <v>92</v>
      </c>
      <c r="P68" s="23" t="str">
        <f t="shared" si="1"/>
        <v>Yes</v>
      </c>
      <c r="Q68" s="24">
        <f t="shared" si="2"/>
        <v>105</v>
      </c>
      <c r="R68" s="25">
        <f>SUM($Q$7:Q68)</f>
        <v>3181.7746348054425</v>
      </c>
    </row>
    <row r="69" spans="1:18" x14ac:dyDescent="0.55000000000000004">
      <c r="A69" s="8">
        <v>63</v>
      </c>
      <c r="B69" s="9" t="s">
        <v>48</v>
      </c>
      <c r="C69" s="9" t="s">
        <v>17</v>
      </c>
      <c r="D69" s="9" t="s">
        <v>10</v>
      </c>
      <c r="E69" s="9">
        <v>231.5</v>
      </c>
      <c r="F69" s="9">
        <v>1.5</v>
      </c>
      <c r="G69" s="10">
        <v>105</v>
      </c>
      <c r="H69" s="10">
        <v>-125</v>
      </c>
      <c r="I69" s="9">
        <v>225</v>
      </c>
      <c r="J69" s="9">
        <v>-5</v>
      </c>
      <c r="K69" s="21" t="s">
        <v>93</v>
      </c>
      <c r="L69" s="23" t="str">
        <f t="shared" si="0"/>
        <v>No</v>
      </c>
      <c r="M69" s="24">
        <f>IF(L69="Yes", IF(K69="0", IF(H69 &lt; 0, ($M$3/ABS(H69))*100, ($M$3*H69)/100), IF(G69 &lt; 0, ($M$3/ABS(G69)) * 100, ($M$3*G69)/100)), $M$3*-1)</f>
        <v>-100</v>
      </c>
      <c r="N69" s="25">
        <f>SUM($M$7:M69)</f>
        <v>2893.740446771254</v>
      </c>
      <c r="O69" s="21" t="s">
        <v>93</v>
      </c>
      <c r="P69" s="23" t="str">
        <f t="shared" si="1"/>
        <v>No</v>
      </c>
      <c r="Q69" s="24">
        <f t="shared" si="2"/>
        <v>-100</v>
      </c>
      <c r="R69" s="25">
        <f>SUM($Q$7:Q69)</f>
        <v>3081.7746348054425</v>
      </c>
    </row>
    <row r="70" spans="1:18" x14ac:dyDescent="0.55000000000000004">
      <c r="A70" s="8">
        <v>64</v>
      </c>
      <c r="B70" s="9" t="s">
        <v>48</v>
      </c>
      <c r="C70" s="9" t="s">
        <v>30</v>
      </c>
      <c r="D70" s="9" t="s">
        <v>38</v>
      </c>
      <c r="E70" s="9">
        <v>220</v>
      </c>
      <c r="F70" s="9">
        <v>11</v>
      </c>
      <c r="G70" s="10">
        <v>-900</v>
      </c>
      <c r="H70" s="10">
        <v>600</v>
      </c>
      <c r="I70" s="9">
        <v>222</v>
      </c>
      <c r="J70" s="9">
        <v>6</v>
      </c>
      <c r="K70" s="21" t="s">
        <v>93</v>
      </c>
      <c r="L70" s="23" t="str">
        <f t="shared" si="0"/>
        <v>Yes</v>
      </c>
      <c r="M70" s="24">
        <f>IF(L70="Yes", IF(K70="0", IF(H70 &lt; 0, ($M$3/ABS(H70))*100, ($M$3*H70)/100), IF(G70 &lt; 0, ($M$3/ABS(G70)) * 100, ($M$3*G70)/100)), $M$3*-1)</f>
        <v>11.111111111111111</v>
      </c>
      <c r="N70" s="25">
        <f>SUM($M$7:M70)</f>
        <v>2904.8515578823653</v>
      </c>
      <c r="O70" s="21" t="s">
        <v>93</v>
      </c>
      <c r="P70" s="23" t="str">
        <f t="shared" si="1"/>
        <v>Yes</v>
      </c>
      <c r="Q70" s="24">
        <f t="shared" si="2"/>
        <v>11.111111111111111</v>
      </c>
      <c r="R70" s="25">
        <f>SUM($Q$7:Q70)</f>
        <v>3092.8857459165538</v>
      </c>
    </row>
    <row r="71" spans="1:18" x14ac:dyDescent="0.55000000000000004">
      <c r="A71" s="8">
        <v>65</v>
      </c>
      <c r="B71" s="9" t="s">
        <v>48</v>
      </c>
      <c r="C71" s="9" t="s">
        <v>22</v>
      </c>
      <c r="D71" s="9" t="s">
        <v>27</v>
      </c>
      <c r="E71" s="9">
        <v>220</v>
      </c>
      <c r="F71" s="9">
        <v>4</v>
      </c>
      <c r="G71" s="10">
        <v>190</v>
      </c>
      <c r="H71" s="10">
        <v>-240</v>
      </c>
      <c r="I71" s="9">
        <v>260</v>
      </c>
      <c r="J71" s="9">
        <v>-16</v>
      </c>
      <c r="K71" s="21" t="s">
        <v>92</v>
      </c>
      <c r="L71" s="23" t="str">
        <f t="shared" si="0"/>
        <v>Yes</v>
      </c>
      <c r="M71" s="24">
        <f>IF(L71="Yes", IF(K71="0", IF(H71 &lt; 0, ($M$3/ABS(H71))*100, ($M$3*H71)/100), IF(G71 &lt; 0, ($M$3/ABS(G71)) * 100, ($M$3*G71)/100)), $M$3*-1)</f>
        <v>41.666666666666671</v>
      </c>
      <c r="N71" s="25">
        <f>SUM($M$7:M71)</f>
        <v>2946.5182245490319</v>
      </c>
      <c r="O71" s="21" t="s">
        <v>92</v>
      </c>
      <c r="P71" s="23" t="str">
        <f t="shared" si="1"/>
        <v>Yes</v>
      </c>
      <c r="Q71" s="24">
        <f t="shared" si="2"/>
        <v>41.666666666666671</v>
      </c>
      <c r="R71" s="25">
        <f>SUM($Q$7:Q71)</f>
        <v>3134.5524125832203</v>
      </c>
    </row>
    <row r="72" spans="1:18" x14ac:dyDescent="0.55000000000000004">
      <c r="A72" s="8">
        <v>66</v>
      </c>
      <c r="B72" s="9" t="s">
        <v>48</v>
      </c>
      <c r="C72" s="9" t="s">
        <v>18</v>
      </c>
      <c r="D72" s="9" t="s">
        <v>36</v>
      </c>
      <c r="E72" s="9">
        <v>233.5</v>
      </c>
      <c r="F72" s="9">
        <v>5.5</v>
      </c>
      <c r="G72" s="10">
        <v>225</v>
      </c>
      <c r="H72" s="10">
        <v>-275</v>
      </c>
      <c r="I72" s="9">
        <v>211</v>
      </c>
      <c r="J72" s="9">
        <v>-23</v>
      </c>
      <c r="K72" s="21" t="s">
        <v>92</v>
      </c>
      <c r="L72" s="23" t="str">
        <f t="shared" ref="L72:L135" si="3">IF(OR(AND(K72 = "0", J72 &lt; 0), AND(K72 = "1", J72 &gt; 0)), "Yes", "No")</f>
        <v>Yes</v>
      </c>
      <c r="M72" s="24">
        <f>IF(L72="Yes", IF(K72="0", IF(H72 &lt; 0, ($M$3/ABS(H72))*100, ($M$3*H72)/100), IF(G72 &lt; 0, ($M$3/ABS(G72)) * 100, ($M$3*G72)/100)), $M$3*-1)</f>
        <v>36.363636363636367</v>
      </c>
      <c r="N72" s="25">
        <f>SUM($M$7:M72)</f>
        <v>2982.8818609126683</v>
      </c>
      <c r="O72" s="21" t="s">
        <v>92</v>
      </c>
      <c r="P72" s="23" t="str">
        <f t="shared" ref="P72:P135" si="4">IF(OR(AND(O72 = "0", J72 &lt; 0), AND(O72 = "1", J72 &gt; 0)), "Yes", "No")</f>
        <v>Yes</v>
      </c>
      <c r="Q72" s="24">
        <f t="shared" ref="Q72:Q135" si="5">IF(P72="Yes", IF(O72="0", IF(H72 &lt; 0, ($Q$3/ABS(H72))*100, ($Q$3*H72)/100), IF(G72 &lt; 0, ($Q$3/ABS(G72)) * 100, ($Q$3*G72)/100)), $Q$3*-1)</f>
        <v>36.363636363636367</v>
      </c>
      <c r="R72" s="25">
        <f>SUM($Q$7:Q72)</f>
        <v>3170.9160489468568</v>
      </c>
    </row>
    <row r="73" spans="1:18" x14ac:dyDescent="0.55000000000000004">
      <c r="A73" s="8">
        <v>67</v>
      </c>
      <c r="B73" s="9" t="s">
        <v>49</v>
      </c>
      <c r="C73" s="9" t="s">
        <v>24</v>
      </c>
      <c r="D73" s="9" t="s">
        <v>34</v>
      </c>
      <c r="E73" s="9">
        <v>217</v>
      </c>
      <c r="F73" s="9">
        <v>1</v>
      </c>
      <c r="G73" s="10">
        <v>150</v>
      </c>
      <c r="H73" s="10">
        <v>-180</v>
      </c>
      <c r="I73" s="9">
        <v>198</v>
      </c>
      <c r="J73" s="9">
        <v>-2</v>
      </c>
      <c r="K73" s="21" t="s">
        <v>92</v>
      </c>
      <c r="L73" s="23" t="str">
        <f t="shared" si="3"/>
        <v>Yes</v>
      </c>
      <c r="M73" s="24">
        <f>IF(L73="Yes", IF(K73="0", IF(H73 &lt; 0, ($M$3/ABS(H73))*100, ($M$3*H73)/100), IF(G73 &lt; 0, ($M$3/ABS(G73)) * 100, ($M$3*G73)/100)), $M$3*-1)</f>
        <v>55.555555555555557</v>
      </c>
      <c r="N73" s="25">
        <f>SUM($M$7:M73)</f>
        <v>3038.437416468224</v>
      </c>
      <c r="O73" s="21" t="s">
        <v>92</v>
      </c>
      <c r="P73" s="23" t="str">
        <f t="shared" si="4"/>
        <v>Yes</v>
      </c>
      <c r="Q73" s="24">
        <f t="shared" si="5"/>
        <v>55.555555555555557</v>
      </c>
      <c r="R73" s="25">
        <f>SUM($Q$7:Q73)</f>
        <v>3226.4716045024124</v>
      </c>
    </row>
    <row r="74" spans="1:18" x14ac:dyDescent="0.55000000000000004">
      <c r="A74" s="8">
        <v>68</v>
      </c>
      <c r="B74" s="9" t="s">
        <v>49</v>
      </c>
      <c r="C74" s="9" t="s">
        <v>15</v>
      </c>
      <c r="D74" s="9" t="s">
        <v>13</v>
      </c>
      <c r="E74" s="9">
        <v>203</v>
      </c>
      <c r="F74" s="9">
        <v>1</v>
      </c>
      <c r="G74" s="10">
        <v>-200</v>
      </c>
      <c r="H74" s="10">
        <v>170</v>
      </c>
      <c r="I74" s="9">
        <v>211</v>
      </c>
      <c r="J74" s="9">
        <v>-7</v>
      </c>
      <c r="K74" s="21" t="s">
        <v>92</v>
      </c>
      <c r="L74" s="23" t="str">
        <f t="shared" si="3"/>
        <v>Yes</v>
      </c>
      <c r="M74" s="24">
        <f>IF(L74="Yes", IF(K74="0", IF(H74 &lt; 0, ($M$3/ABS(H74))*100, ($M$3*H74)/100), IF(G74 &lt; 0, ($M$3/ABS(G74)) * 100, ($M$3*G74)/100)), $M$3*-1)</f>
        <v>170</v>
      </c>
      <c r="N74" s="25">
        <f>SUM($M$7:M74)</f>
        <v>3208.437416468224</v>
      </c>
      <c r="O74" s="21" t="s">
        <v>92</v>
      </c>
      <c r="P74" s="23" t="str">
        <f t="shared" si="4"/>
        <v>Yes</v>
      </c>
      <c r="Q74" s="24">
        <f t="shared" si="5"/>
        <v>170</v>
      </c>
      <c r="R74" s="25">
        <f>SUM($Q$7:Q74)</f>
        <v>3396.4716045024124</v>
      </c>
    </row>
    <row r="75" spans="1:18" x14ac:dyDescent="0.55000000000000004">
      <c r="A75" s="8">
        <v>69</v>
      </c>
      <c r="B75" s="9" t="s">
        <v>49</v>
      </c>
      <c r="C75" s="9" t="s">
        <v>19</v>
      </c>
      <c r="D75" s="9" t="s">
        <v>17</v>
      </c>
      <c r="E75" s="9">
        <v>215</v>
      </c>
      <c r="F75" s="9">
        <v>13.5</v>
      </c>
      <c r="G75" s="10">
        <v>-1200</v>
      </c>
      <c r="H75" s="10">
        <v>750</v>
      </c>
      <c r="I75" s="9">
        <v>220</v>
      </c>
      <c r="J75" s="9">
        <v>8</v>
      </c>
      <c r="K75" s="21" t="s">
        <v>93</v>
      </c>
      <c r="L75" s="23" t="str">
        <f t="shared" si="3"/>
        <v>Yes</v>
      </c>
      <c r="M75" s="24">
        <f>IF(L75="Yes", IF(K75="0", IF(H75 &lt; 0, ($M$3/ABS(H75))*100, ($M$3*H75)/100), IF(G75 &lt; 0, ($M$3/ABS(G75)) * 100, ($M$3*G75)/100)), $M$3*-1)</f>
        <v>8.3333333333333321</v>
      </c>
      <c r="N75" s="25">
        <f>SUM($M$7:M75)</f>
        <v>3216.7707498015575</v>
      </c>
      <c r="O75" s="21" t="s">
        <v>93</v>
      </c>
      <c r="P75" s="23" t="str">
        <f t="shared" si="4"/>
        <v>Yes</v>
      </c>
      <c r="Q75" s="24">
        <f t="shared" si="5"/>
        <v>8.3333333333333321</v>
      </c>
      <c r="R75" s="25">
        <f>SUM($Q$7:Q75)</f>
        <v>3404.8049378357459</v>
      </c>
    </row>
    <row r="76" spans="1:18" x14ac:dyDescent="0.55000000000000004">
      <c r="A76" s="8">
        <v>70</v>
      </c>
      <c r="B76" s="9" t="s">
        <v>49</v>
      </c>
      <c r="C76" s="9" t="s">
        <v>30</v>
      </c>
      <c r="D76" s="9" t="s">
        <v>37</v>
      </c>
      <c r="E76" s="9">
        <v>222.5</v>
      </c>
      <c r="F76" s="9">
        <v>7</v>
      </c>
      <c r="G76" s="10">
        <v>325</v>
      </c>
      <c r="H76" s="10">
        <v>-425</v>
      </c>
      <c r="I76" s="9">
        <v>240</v>
      </c>
      <c r="J76" s="9">
        <v>-2</v>
      </c>
      <c r="K76" s="21" t="s">
        <v>92</v>
      </c>
      <c r="L76" s="23" t="str">
        <f t="shared" si="3"/>
        <v>Yes</v>
      </c>
      <c r="M76" s="24">
        <f>IF(L76="Yes", IF(K76="0", IF(H76 &lt; 0, ($M$3/ABS(H76))*100, ($M$3*H76)/100), IF(G76 &lt; 0, ($M$3/ABS(G76)) * 100, ($M$3*G76)/100)), $M$3*-1)</f>
        <v>23.52941176470588</v>
      </c>
      <c r="N76" s="25">
        <f>SUM($M$7:M76)</f>
        <v>3240.3001615662633</v>
      </c>
      <c r="O76" s="21" t="s">
        <v>92</v>
      </c>
      <c r="P76" s="23" t="str">
        <f t="shared" si="4"/>
        <v>Yes</v>
      </c>
      <c r="Q76" s="24">
        <f t="shared" si="5"/>
        <v>23.52941176470588</v>
      </c>
      <c r="R76" s="25">
        <f>SUM($Q$7:Q76)</f>
        <v>3428.3343496004518</v>
      </c>
    </row>
    <row r="77" spans="1:18" x14ac:dyDescent="0.55000000000000004">
      <c r="A77" s="8">
        <v>71</v>
      </c>
      <c r="B77" s="9" t="s">
        <v>49</v>
      </c>
      <c r="C77" s="9" t="s">
        <v>26</v>
      </c>
      <c r="D77" s="9" t="s">
        <v>16</v>
      </c>
      <c r="E77" s="9">
        <v>210.5</v>
      </c>
      <c r="F77" s="9">
        <v>2</v>
      </c>
      <c r="G77" s="10">
        <v>-130</v>
      </c>
      <c r="H77" s="10">
        <v>110</v>
      </c>
      <c r="I77" s="9">
        <v>195</v>
      </c>
      <c r="J77" s="9">
        <v>-21</v>
      </c>
      <c r="K77" s="21" t="s">
        <v>92</v>
      </c>
      <c r="L77" s="23" t="str">
        <f t="shared" si="3"/>
        <v>Yes</v>
      </c>
      <c r="M77" s="24">
        <f>IF(L77="Yes", IF(K77="0", IF(H77 &lt; 0, ($M$3/ABS(H77))*100, ($M$3*H77)/100), IF(G77 &lt; 0, ($M$3/ABS(G77)) * 100, ($M$3*G77)/100)), $M$3*-1)</f>
        <v>110</v>
      </c>
      <c r="N77" s="25">
        <f>SUM($M$7:M77)</f>
        <v>3350.3001615662633</v>
      </c>
      <c r="O77" s="21" t="s">
        <v>92</v>
      </c>
      <c r="P77" s="23" t="str">
        <f t="shared" si="4"/>
        <v>Yes</v>
      </c>
      <c r="Q77" s="24">
        <f t="shared" si="5"/>
        <v>110</v>
      </c>
      <c r="R77" s="25">
        <f>SUM($Q$7:Q77)</f>
        <v>3538.3343496004518</v>
      </c>
    </row>
    <row r="78" spans="1:18" x14ac:dyDescent="0.55000000000000004">
      <c r="A78" s="8">
        <v>72</v>
      </c>
      <c r="B78" s="9" t="s">
        <v>49</v>
      </c>
      <c r="C78" s="9" t="s">
        <v>31</v>
      </c>
      <c r="D78" s="9" t="s">
        <v>23</v>
      </c>
      <c r="E78" s="9">
        <v>233</v>
      </c>
      <c r="F78" s="9">
        <v>0</v>
      </c>
      <c r="G78" s="10">
        <v>-150</v>
      </c>
      <c r="H78" s="10">
        <v>130</v>
      </c>
      <c r="I78" s="9">
        <v>250</v>
      </c>
      <c r="J78" s="9">
        <v>26</v>
      </c>
      <c r="K78" s="21" t="s">
        <v>93</v>
      </c>
      <c r="L78" s="23" t="str">
        <f t="shared" si="3"/>
        <v>Yes</v>
      </c>
      <c r="M78" s="24">
        <f>IF(L78="Yes", IF(K78="0", IF(H78 &lt; 0, ($M$3/ABS(H78))*100, ($M$3*H78)/100), IF(G78 &lt; 0, ($M$3/ABS(G78)) * 100, ($M$3*G78)/100)), $M$3*-1)</f>
        <v>66.666666666666657</v>
      </c>
      <c r="N78" s="25">
        <f>SUM($M$7:M78)</f>
        <v>3416.9668282329299</v>
      </c>
      <c r="O78" s="21" t="s">
        <v>93</v>
      </c>
      <c r="P78" s="23" t="str">
        <f t="shared" si="4"/>
        <v>Yes</v>
      </c>
      <c r="Q78" s="24">
        <f t="shared" si="5"/>
        <v>66.666666666666657</v>
      </c>
      <c r="R78" s="25">
        <f>SUM($Q$7:Q78)</f>
        <v>3605.0010162671183</v>
      </c>
    </row>
    <row r="79" spans="1:18" x14ac:dyDescent="0.55000000000000004">
      <c r="A79" s="8">
        <v>73</v>
      </c>
      <c r="B79" s="9" t="s">
        <v>49</v>
      </c>
      <c r="C79" s="9" t="s">
        <v>33</v>
      </c>
      <c r="D79" s="9" t="s">
        <v>35</v>
      </c>
      <c r="E79" s="9">
        <v>227.5</v>
      </c>
      <c r="F79" s="9">
        <v>8.5</v>
      </c>
      <c r="G79" s="10">
        <v>-425</v>
      </c>
      <c r="H79" s="10">
        <v>325</v>
      </c>
      <c r="I79" s="9">
        <v>237</v>
      </c>
      <c r="J79" s="9">
        <v>11</v>
      </c>
      <c r="K79" s="21" t="s">
        <v>93</v>
      </c>
      <c r="L79" s="23" t="str">
        <f t="shared" si="3"/>
        <v>Yes</v>
      </c>
      <c r="M79" s="24">
        <f>IF(L79="Yes", IF(K79="0", IF(H79 &lt; 0, ($M$3/ABS(H79))*100, ($M$3*H79)/100), IF(G79 &lt; 0, ($M$3/ABS(G79)) * 100, ($M$3*G79)/100)), $M$3*-1)</f>
        <v>23.52941176470588</v>
      </c>
      <c r="N79" s="25">
        <f>SUM($M$7:M79)</f>
        <v>3440.4962399976357</v>
      </c>
      <c r="O79" s="21" t="s">
        <v>93</v>
      </c>
      <c r="P79" s="23" t="str">
        <f t="shared" si="4"/>
        <v>Yes</v>
      </c>
      <c r="Q79" s="24">
        <f t="shared" si="5"/>
        <v>23.52941176470588</v>
      </c>
      <c r="R79" s="25">
        <f>SUM($Q$7:Q79)</f>
        <v>3628.5304280318242</v>
      </c>
    </row>
    <row r="80" spans="1:18" x14ac:dyDescent="0.55000000000000004">
      <c r="A80" s="8">
        <v>74</v>
      </c>
      <c r="B80" s="9" t="s">
        <v>49</v>
      </c>
      <c r="C80" s="9" t="s">
        <v>12</v>
      </c>
      <c r="D80" s="9" t="s">
        <v>9</v>
      </c>
      <c r="E80" s="9">
        <v>215.5</v>
      </c>
      <c r="F80" s="9">
        <v>9.5</v>
      </c>
      <c r="G80" s="10">
        <v>-650</v>
      </c>
      <c r="H80" s="10">
        <v>450</v>
      </c>
      <c r="I80" s="9">
        <v>217</v>
      </c>
      <c r="J80" s="9">
        <v>-9</v>
      </c>
      <c r="K80" s="21" t="s">
        <v>93</v>
      </c>
      <c r="L80" s="23" t="str">
        <f t="shared" si="3"/>
        <v>No</v>
      </c>
      <c r="M80" s="24">
        <f>IF(L80="Yes", IF(K80="0", IF(H80 &lt; 0, ($M$3/ABS(H80))*100, ($M$3*H80)/100), IF(G80 &lt; 0, ($M$3/ABS(G80)) * 100, ($M$3*G80)/100)), $M$3*-1)</f>
        <v>-100</v>
      </c>
      <c r="N80" s="25">
        <f>SUM($M$7:M80)</f>
        <v>3340.4962399976357</v>
      </c>
      <c r="O80" s="21" t="s">
        <v>93</v>
      </c>
      <c r="P80" s="23" t="str">
        <f t="shared" si="4"/>
        <v>No</v>
      </c>
      <c r="Q80" s="24">
        <f t="shared" si="5"/>
        <v>-100</v>
      </c>
      <c r="R80" s="25">
        <f>SUM($Q$7:Q80)</f>
        <v>3528.5304280318242</v>
      </c>
    </row>
    <row r="81" spans="1:18" x14ac:dyDescent="0.55000000000000004">
      <c r="A81" s="8">
        <v>75</v>
      </c>
      <c r="B81" s="9" t="s">
        <v>50</v>
      </c>
      <c r="C81" s="9" t="s">
        <v>14</v>
      </c>
      <c r="D81" s="9" t="s">
        <v>24</v>
      </c>
      <c r="E81" s="9">
        <v>224.5</v>
      </c>
      <c r="F81" s="9">
        <v>1</v>
      </c>
      <c r="G81" s="10">
        <v>-185</v>
      </c>
      <c r="H81" s="10">
        <v>155</v>
      </c>
      <c r="I81" s="9">
        <v>234</v>
      </c>
      <c r="J81" s="9">
        <v>-6</v>
      </c>
      <c r="K81" s="21" t="s">
        <v>92</v>
      </c>
      <c r="L81" s="23" t="str">
        <f t="shared" si="3"/>
        <v>Yes</v>
      </c>
      <c r="M81" s="24">
        <f>IF(L81="Yes", IF(K81="0", IF(H81 &lt; 0, ($M$3/ABS(H81))*100, ($M$3*H81)/100), IF(G81 &lt; 0, ($M$3/ABS(G81)) * 100, ($M$3*G81)/100)), $M$3*-1)</f>
        <v>155</v>
      </c>
      <c r="N81" s="25">
        <f>SUM($M$7:M81)</f>
        <v>3495.4962399976357</v>
      </c>
      <c r="O81" s="21" t="s">
        <v>92</v>
      </c>
      <c r="P81" s="23" t="str">
        <f t="shared" si="4"/>
        <v>Yes</v>
      </c>
      <c r="Q81" s="24">
        <f t="shared" si="5"/>
        <v>155</v>
      </c>
      <c r="R81" s="25">
        <f>SUM($Q$7:Q81)</f>
        <v>3683.5304280318242</v>
      </c>
    </row>
    <row r="82" spans="1:18" x14ac:dyDescent="0.55000000000000004">
      <c r="A82" s="8">
        <v>76</v>
      </c>
      <c r="B82" s="9" t="s">
        <v>50</v>
      </c>
      <c r="C82" s="9" t="s">
        <v>20</v>
      </c>
      <c r="D82" s="9" t="s">
        <v>27</v>
      </c>
      <c r="E82" s="9">
        <v>219.5</v>
      </c>
      <c r="F82" s="9">
        <v>3</v>
      </c>
      <c r="G82" s="10">
        <v>-145</v>
      </c>
      <c r="H82" s="10">
        <v>125</v>
      </c>
      <c r="I82" s="9">
        <v>222</v>
      </c>
      <c r="J82" s="9">
        <v>10</v>
      </c>
      <c r="K82" s="21" t="s">
        <v>93</v>
      </c>
      <c r="L82" s="23" t="str">
        <f t="shared" si="3"/>
        <v>Yes</v>
      </c>
      <c r="M82" s="24">
        <f>IF(L82="Yes", IF(K82="0", IF(H82 &lt; 0, ($M$3/ABS(H82))*100, ($M$3*H82)/100), IF(G82 &lt; 0, ($M$3/ABS(G82)) * 100, ($M$3*G82)/100)), $M$3*-1)</f>
        <v>68.965517241379317</v>
      </c>
      <c r="N82" s="25">
        <f>SUM($M$7:M82)</f>
        <v>3564.4617572390152</v>
      </c>
      <c r="O82" s="21" t="s">
        <v>93</v>
      </c>
      <c r="P82" s="23" t="str">
        <f t="shared" si="4"/>
        <v>Yes</v>
      </c>
      <c r="Q82" s="24">
        <f t="shared" si="5"/>
        <v>68.965517241379317</v>
      </c>
      <c r="R82" s="25">
        <f>SUM($Q$7:Q82)</f>
        <v>3752.4959452732037</v>
      </c>
    </row>
    <row r="83" spans="1:18" x14ac:dyDescent="0.55000000000000004">
      <c r="A83" s="8">
        <v>77</v>
      </c>
      <c r="B83" s="9" t="s">
        <v>50</v>
      </c>
      <c r="C83" s="9" t="s">
        <v>25</v>
      </c>
      <c r="D83" s="9" t="s">
        <v>22</v>
      </c>
      <c r="E83" s="9">
        <v>224</v>
      </c>
      <c r="F83" s="9">
        <v>10.5</v>
      </c>
      <c r="G83" s="10">
        <v>-650</v>
      </c>
      <c r="H83" s="10">
        <v>450</v>
      </c>
      <c r="I83" s="9">
        <v>222</v>
      </c>
      <c r="J83" s="9">
        <v>-4</v>
      </c>
      <c r="K83" s="21" t="s">
        <v>93</v>
      </c>
      <c r="L83" s="23" t="str">
        <f t="shared" si="3"/>
        <v>No</v>
      </c>
      <c r="M83" s="24">
        <f>IF(L83="Yes", IF(K83="0", IF(H83 &lt; 0, ($M$3/ABS(H83))*100, ($M$3*H83)/100), IF(G83 &lt; 0, ($M$3/ABS(G83)) * 100, ($M$3*G83)/100)), $M$3*-1)</f>
        <v>-100</v>
      </c>
      <c r="N83" s="25">
        <f>SUM($M$7:M83)</f>
        <v>3464.4617572390152</v>
      </c>
      <c r="O83" s="21" t="s">
        <v>93</v>
      </c>
      <c r="P83" s="23" t="str">
        <f t="shared" si="4"/>
        <v>No</v>
      </c>
      <c r="Q83" s="24">
        <f t="shared" si="5"/>
        <v>-100</v>
      </c>
      <c r="R83" s="25">
        <f>SUM($Q$7:Q83)</f>
        <v>3652.4959452732037</v>
      </c>
    </row>
    <row r="84" spans="1:18" x14ac:dyDescent="0.55000000000000004">
      <c r="A84" s="8">
        <v>78</v>
      </c>
      <c r="B84" s="9" t="s">
        <v>50</v>
      </c>
      <c r="C84" s="9" t="s">
        <v>10</v>
      </c>
      <c r="D84" s="9" t="s">
        <v>36</v>
      </c>
      <c r="E84" s="9">
        <v>243</v>
      </c>
      <c r="F84" s="9">
        <v>4</v>
      </c>
      <c r="G84" s="10">
        <v>275</v>
      </c>
      <c r="H84" s="10">
        <v>-350</v>
      </c>
      <c r="I84" s="9">
        <v>238</v>
      </c>
      <c r="J84" s="9">
        <v>-6</v>
      </c>
      <c r="K84" s="21" t="s">
        <v>92</v>
      </c>
      <c r="L84" s="23" t="str">
        <f t="shared" si="3"/>
        <v>Yes</v>
      </c>
      <c r="M84" s="24">
        <f>IF(L84="Yes", IF(K84="0", IF(H84 &lt; 0, ($M$3/ABS(H84))*100, ($M$3*H84)/100), IF(G84 &lt; 0, ($M$3/ABS(G84)) * 100, ($M$3*G84)/100)), $M$3*-1)</f>
        <v>28.571428571428569</v>
      </c>
      <c r="N84" s="25">
        <f>SUM($M$7:M84)</f>
        <v>3493.0331858104437</v>
      </c>
      <c r="O84" s="21" t="s">
        <v>92</v>
      </c>
      <c r="P84" s="23" t="str">
        <f t="shared" si="4"/>
        <v>Yes</v>
      </c>
      <c r="Q84" s="24">
        <f t="shared" si="5"/>
        <v>28.571428571428569</v>
      </c>
      <c r="R84" s="25">
        <f>SUM($Q$7:Q84)</f>
        <v>3681.0673738446321</v>
      </c>
    </row>
    <row r="85" spans="1:18" x14ac:dyDescent="0.55000000000000004">
      <c r="A85" s="8">
        <v>79</v>
      </c>
      <c r="B85" s="9" t="s">
        <v>50</v>
      </c>
      <c r="C85" s="9" t="s">
        <v>38</v>
      </c>
      <c r="D85" s="9" t="s">
        <v>29</v>
      </c>
      <c r="E85" s="9">
        <v>211.5</v>
      </c>
      <c r="F85" s="9">
        <v>10</v>
      </c>
      <c r="G85" s="10">
        <v>300</v>
      </c>
      <c r="H85" s="10">
        <v>-400</v>
      </c>
      <c r="I85" s="9">
        <v>230</v>
      </c>
      <c r="J85" s="9">
        <v>-14</v>
      </c>
      <c r="K85" s="21" t="s">
        <v>92</v>
      </c>
      <c r="L85" s="23" t="str">
        <f t="shared" si="3"/>
        <v>Yes</v>
      </c>
      <c r="M85" s="24">
        <f>IF(L85="Yes", IF(K85="0", IF(H85 &lt; 0, ($M$3/ABS(H85))*100, ($M$3*H85)/100), IF(G85 &lt; 0, ($M$3/ABS(G85)) * 100, ($M$3*G85)/100)), $M$3*-1)</f>
        <v>25</v>
      </c>
      <c r="N85" s="25">
        <f>SUM($M$7:M85)</f>
        <v>3518.0331858104437</v>
      </c>
      <c r="O85" s="21" t="s">
        <v>92</v>
      </c>
      <c r="P85" s="23" t="str">
        <f t="shared" si="4"/>
        <v>Yes</v>
      </c>
      <c r="Q85" s="24">
        <f t="shared" si="5"/>
        <v>25</v>
      </c>
      <c r="R85" s="25">
        <f>SUM($Q$7:Q85)</f>
        <v>3706.0673738446321</v>
      </c>
    </row>
    <row r="86" spans="1:18" x14ac:dyDescent="0.55000000000000004">
      <c r="A86" s="8">
        <v>80</v>
      </c>
      <c r="B86" s="9" t="s">
        <v>50</v>
      </c>
      <c r="C86" s="9" t="s">
        <v>11</v>
      </c>
      <c r="D86" s="9" t="s">
        <v>9</v>
      </c>
      <c r="E86" s="9">
        <v>222.5</v>
      </c>
      <c r="F86" s="9">
        <v>10.5</v>
      </c>
      <c r="G86" s="10">
        <v>-500</v>
      </c>
      <c r="H86" s="10">
        <v>375</v>
      </c>
      <c r="I86" s="9">
        <v>186</v>
      </c>
      <c r="J86" s="9">
        <v>10</v>
      </c>
      <c r="K86" s="21" t="s">
        <v>92</v>
      </c>
      <c r="L86" s="23" t="str">
        <f t="shared" si="3"/>
        <v>No</v>
      </c>
      <c r="M86" s="24">
        <f>IF(L86="Yes", IF(K86="0", IF(H86 &lt; 0, ($M$3/ABS(H86))*100, ($M$3*H86)/100), IF(G86 &lt; 0, ($M$3/ABS(G86)) * 100, ($M$3*G86)/100)), $M$3*-1)</f>
        <v>-100</v>
      </c>
      <c r="N86" s="25">
        <f>SUM($M$7:M86)</f>
        <v>3418.0331858104437</v>
      </c>
      <c r="O86" s="21" t="s">
        <v>93</v>
      </c>
      <c r="P86" s="23" t="str">
        <f t="shared" si="4"/>
        <v>Yes</v>
      </c>
      <c r="Q86" s="24">
        <f t="shared" si="5"/>
        <v>20</v>
      </c>
      <c r="R86" s="25">
        <f>SUM($Q$7:Q86)</f>
        <v>3726.0673738446321</v>
      </c>
    </row>
    <row r="87" spans="1:18" x14ac:dyDescent="0.55000000000000004">
      <c r="A87" s="8">
        <v>81</v>
      </c>
      <c r="B87" s="9" t="s">
        <v>51</v>
      </c>
      <c r="C87" s="9" t="s">
        <v>19</v>
      </c>
      <c r="D87" s="9" t="s">
        <v>16</v>
      </c>
      <c r="E87" s="9">
        <v>214.5</v>
      </c>
      <c r="F87" s="9">
        <v>12</v>
      </c>
      <c r="G87" s="10">
        <v>-750</v>
      </c>
      <c r="H87" s="10">
        <v>525</v>
      </c>
      <c r="I87" s="9">
        <v>195</v>
      </c>
      <c r="J87" s="9">
        <v>1</v>
      </c>
      <c r="K87" s="21" t="s">
        <v>93</v>
      </c>
      <c r="L87" s="23" t="str">
        <f t="shared" si="3"/>
        <v>Yes</v>
      </c>
      <c r="M87" s="24">
        <f>IF(L87="Yes", IF(K87="0", IF(H87 &lt; 0, ($M$3/ABS(H87))*100, ($M$3*H87)/100), IF(G87 &lt; 0, ($M$3/ABS(G87)) * 100, ($M$3*G87)/100)), $M$3*-1)</f>
        <v>13.333333333333334</v>
      </c>
      <c r="N87" s="25">
        <f>SUM($M$7:M87)</f>
        <v>3431.3665191437772</v>
      </c>
      <c r="O87" s="21" t="s">
        <v>93</v>
      </c>
      <c r="P87" s="23" t="str">
        <f t="shared" si="4"/>
        <v>Yes</v>
      </c>
      <c r="Q87" s="24">
        <f t="shared" si="5"/>
        <v>13.333333333333334</v>
      </c>
      <c r="R87" s="25">
        <f>SUM($Q$7:Q87)</f>
        <v>3739.4007071779656</v>
      </c>
    </row>
    <row r="88" spans="1:18" x14ac:dyDescent="0.55000000000000004">
      <c r="A88" s="8">
        <v>82</v>
      </c>
      <c r="B88" s="9" t="s">
        <v>51</v>
      </c>
      <c r="C88" s="9" t="s">
        <v>13</v>
      </c>
      <c r="D88" s="9" t="s">
        <v>30</v>
      </c>
      <c r="E88" s="9">
        <v>209.5</v>
      </c>
      <c r="F88" s="9">
        <v>3</v>
      </c>
      <c r="G88" s="10">
        <v>-120</v>
      </c>
      <c r="H88" s="10">
        <v>100</v>
      </c>
      <c r="I88" s="9">
        <v>196</v>
      </c>
      <c r="J88" s="9">
        <v>26</v>
      </c>
      <c r="K88" s="21" t="s">
        <v>93</v>
      </c>
      <c r="L88" s="23" t="str">
        <f t="shared" si="3"/>
        <v>Yes</v>
      </c>
      <c r="M88" s="24">
        <f>IF(L88="Yes", IF(K88="0", IF(H88 &lt; 0, ($M$3/ABS(H88))*100, ($M$3*H88)/100), IF(G88 &lt; 0, ($M$3/ABS(G88)) * 100, ($M$3*G88)/100)), $M$3*-1)</f>
        <v>83.333333333333343</v>
      </c>
      <c r="N88" s="25">
        <f>SUM($M$7:M88)</f>
        <v>3514.6998524771107</v>
      </c>
      <c r="O88" s="21" t="s">
        <v>93</v>
      </c>
      <c r="P88" s="23" t="str">
        <f t="shared" si="4"/>
        <v>Yes</v>
      </c>
      <c r="Q88" s="24">
        <f t="shared" si="5"/>
        <v>83.333333333333343</v>
      </c>
      <c r="R88" s="25">
        <f>SUM($Q$7:Q88)</f>
        <v>3822.7340405112991</v>
      </c>
    </row>
    <row r="89" spans="1:18" x14ac:dyDescent="0.55000000000000004">
      <c r="A89" s="8">
        <v>83</v>
      </c>
      <c r="B89" s="9" t="s">
        <v>51</v>
      </c>
      <c r="C89" s="9" t="s">
        <v>21</v>
      </c>
      <c r="D89" s="9" t="s">
        <v>14</v>
      </c>
      <c r="E89" s="9">
        <v>216.5</v>
      </c>
      <c r="F89" s="9">
        <v>7</v>
      </c>
      <c r="G89" s="10">
        <v>-400</v>
      </c>
      <c r="H89" s="10">
        <v>300</v>
      </c>
      <c r="I89" s="9">
        <v>225</v>
      </c>
      <c r="J89" s="9">
        <v>9</v>
      </c>
      <c r="K89" s="21" t="s">
        <v>93</v>
      </c>
      <c r="L89" s="23" t="str">
        <f t="shared" si="3"/>
        <v>Yes</v>
      </c>
      <c r="M89" s="24">
        <f>IF(L89="Yes", IF(K89="0", IF(H89 &lt; 0, ($M$3/ABS(H89))*100, ($M$3*H89)/100), IF(G89 &lt; 0, ($M$3/ABS(G89)) * 100, ($M$3*G89)/100)), $M$3*-1)</f>
        <v>25</v>
      </c>
      <c r="N89" s="25">
        <f>SUM($M$7:M89)</f>
        <v>3539.6998524771107</v>
      </c>
      <c r="O89" s="21" t="s">
        <v>93</v>
      </c>
      <c r="P89" s="23" t="str">
        <f t="shared" si="4"/>
        <v>Yes</v>
      </c>
      <c r="Q89" s="24">
        <f t="shared" si="5"/>
        <v>25</v>
      </c>
      <c r="R89" s="25">
        <f>SUM($Q$7:Q89)</f>
        <v>3847.7340405112991</v>
      </c>
    </row>
    <row r="90" spans="1:18" x14ac:dyDescent="0.55000000000000004">
      <c r="A90" s="8">
        <v>84</v>
      </c>
      <c r="B90" s="9" t="s">
        <v>51</v>
      </c>
      <c r="C90" s="9" t="s">
        <v>18</v>
      </c>
      <c r="D90" s="9" t="s">
        <v>26</v>
      </c>
      <c r="E90" s="9">
        <v>213</v>
      </c>
      <c r="F90" s="9">
        <v>6</v>
      </c>
      <c r="G90" s="10">
        <v>-275</v>
      </c>
      <c r="H90" s="10">
        <v>225</v>
      </c>
      <c r="I90" s="9">
        <v>222</v>
      </c>
      <c r="J90" s="9">
        <v>18</v>
      </c>
      <c r="K90" s="21" t="s">
        <v>93</v>
      </c>
      <c r="L90" s="23" t="str">
        <f t="shared" si="3"/>
        <v>Yes</v>
      </c>
      <c r="M90" s="24">
        <f>IF(L90="Yes", IF(K90="0", IF(H90 &lt; 0, ($M$3/ABS(H90))*100, ($M$3*H90)/100), IF(G90 &lt; 0, ($M$3/ABS(G90)) * 100, ($M$3*G90)/100)), $M$3*-1)</f>
        <v>36.363636363636367</v>
      </c>
      <c r="N90" s="25">
        <f>SUM($M$7:M90)</f>
        <v>3576.0634888407471</v>
      </c>
      <c r="O90" s="21" t="s">
        <v>93</v>
      </c>
      <c r="P90" s="23" t="str">
        <f t="shared" si="4"/>
        <v>Yes</v>
      </c>
      <c r="Q90" s="24">
        <f t="shared" si="5"/>
        <v>36.363636363636367</v>
      </c>
      <c r="R90" s="25">
        <f>SUM($Q$7:Q90)</f>
        <v>3884.0976768749356</v>
      </c>
    </row>
    <row r="91" spans="1:18" x14ac:dyDescent="0.55000000000000004">
      <c r="A91" s="8">
        <v>85</v>
      </c>
      <c r="B91" s="9" t="s">
        <v>51</v>
      </c>
      <c r="C91" s="9" t="s">
        <v>31</v>
      </c>
      <c r="D91" s="9" t="s">
        <v>12</v>
      </c>
      <c r="E91" s="9">
        <v>216.5</v>
      </c>
      <c r="F91" s="9">
        <v>2</v>
      </c>
      <c r="G91" s="10">
        <v>142</v>
      </c>
      <c r="H91" s="10">
        <v>-165</v>
      </c>
      <c r="I91" s="9">
        <v>238</v>
      </c>
      <c r="J91" s="9">
        <v>-8</v>
      </c>
      <c r="K91" s="21" t="s">
        <v>93</v>
      </c>
      <c r="L91" s="23" t="str">
        <f t="shared" si="3"/>
        <v>No</v>
      </c>
      <c r="M91" s="24">
        <f>IF(L91="Yes", IF(K91="0", IF(H91 &lt; 0, ($M$3/ABS(H91))*100, ($M$3*H91)/100), IF(G91 &lt; 0, ($M$3/ABS(G91)) * 100, ($M$3*G91)/100)), $M$3*-1)</f>
        <v>-100</v>
      </c>
      <c r="N91" s="25">
        <f>SUM($M$7:M91)</f>
        <v>3476.0634888407471</v>
      </c>
      <c r="O91" s="21" t="s">
        <v>92</v>
      </c>
      <c r="P91" s="23" t="str">
        <f t="shared" si="4"/>
        <v>Yes</v>
      </c>
      <c r="Q91" s="24">
        <f t="shared" si="5"/>
        <v>60.606060606060609</v>
      </c>
      <c r="R91" s="25">
        <f>SUM($Q$7:Q91)</f>
        <v>3944.7037374809961</v>
      </c>
    </row>
    <row r="92" spans="1:18" x14ac:dyDescent="0.55000000000000004">
      <c r="A92" s="8">
        <v>86</v>
      </c>
      <c r="B92" s="9" t="s">
        <v>51</v>
      </c>
      <c r="C92" s="9" t="s">
        <v>34</v>
      </c>
      <c r="D92" s="9" t="s">
        <v>35</v>
      </c>
      <c r="E92" s="9">
        <v>214.5</v>
      </c>
      <c r="F92" s="9">
        <v>11</v>
      </c>
      <c r="G92" s="10">
        <v>-650</v>
      </c>
      <c r="H92" s="10">
        <v>450</v>
      </c>
      <c r="I92" s="9">
        <v>246</v>
      </c>
      <c r="J92" s="9">
        <v>-4</v>
      </c>
      <c r="K92" s="21" t="s">
        <v>93</v>
      </c>
      <c r="L92" s="23" t="str">
        <f t="shared" si="3"/>
        <v>No</v>
      </c>
      <c r="M92" s="24">
        <f>IF(L92="Yes", IF(K92="0", IF(H92 &lt; 0, ($M$3/ABS(H92))*100, ($M$3*H92)/100), IF(G92 &lt; 0, ($M$3/ABS(G92)) * 100, ($M$3*G92)/100)), $M$3*-1)</f>
        <v>-100</v>
      </c>
      <c r="N92" s="25">
        <f>SUM($M$7:M92)</f>
        <v>3376.0634888407471</v>
      </c>
      <c r="O92" s="21" t="s">
        <v>93</v>
      </c>
      <c r="P92" s="23" t="str">
        <f t="shared" si="4"/>
        <v>No</v>
      </c>
      <c r="Q92" s="24">
        <f t="shared" si="5"/>
        <v>-100</v>
      </c>
      <c r="R92" s="25">
        <f>SUM($Q$7:Q92)</f>
        <v>3844.7037374809961</v>
      </c>
    </row>
    <row r="93" spans="1:18" x14ac:dyDescent="0.55000000000000004">
      <c r="A93" s="8">
        <v>87</v>
      </c>
      <c r="B93" s="9" t="s">
        <v>51</v>
      </c>
      <c r="C93" s="9" t="s">
        <v>29</v>
      </c>
      <c r="D93" s="9" t="s">
        <v>23</v>
      </c>
      <c r="E93" s="9">
        <v>217</v>
      </c>
      <c r="F93" s="9">
        <v>6.5</v>
      </c>
      <c r="G93" s="10">
        <v>-300</v>
      </c>
      <c r="H93" s="10">
        <v>240</v>
      </c>
      <c r="I93" s="9">
        <v>233</v>
      </c>
      <c r="J93" s="9">
        <v>5</v>
      </c>
      <c r="K93" s="21" t="s">
        <v>93</v>
      </c>
      <c r="L93" s="23" t="str">
        <f t="shared" si="3"/>
        <v>Yes</v>
      </c>
      <c r="M93" s="24">
        <f>IF(L93="Yes", IF(K93="0", IF(H93 &lt; 0, ($M$3/ABS(H93))*100, ($M$3*H93)/100), IF(G93 &lt; 0, ($M$3/ABS(G93)) * 100, ($M$3*G93)/100)), $M$3*-1)</f>
        <v>33.333333333333329</v>
      </c>
      <c r="N93" s="25">
        <f>SUM($M$7:M93)</f>
        <v>3409.3968221740806</v>
      </c>
      <c r="O93" s="21" t="s">
        <v>93</v>
      </c>
      <c r="P93" s="23" t="str">
        <f t="shared" si="4"/>
        <v>Yes</v>
      </c>
      <c r="Q93" s="24">
        <f t="shared" si="5"/>
        <v>33.333333333333329</v>
      </c>
      <c r="R93" s="25">
        <f>SUM($Q$7:Q93)</f>
        <v>3878.0370708143296</v>
      </c>
    </row>
    <row r="94" spans="1:18" x14ac:dyDescent="0.55000000000000004">
      <c r="A94" s="8">
        <v>88</v>
      </c>
      <c r="B94" s="9" t="s">
        <v>51</v>
      </c>
      <c r="C94" s="9" t="s">
        <v>32</v>
      </c>
      <c r="D94" s="9" t="s">
        <v>33</v>
      </c>
      <c r="E94" s="9">
        <v>227</v>
      </c>
      <c r="F94" s="9">
        <v>0</v>
      </c>
      <c r="G94" s="10">
        <v>105</v>
      </c>
      <c r="H94" s="10">
        <v>-125</v>
      </c>
      <c r="I94" s="9">
        <v>206</v>
      </c>
      <c r="J94" s="9">
        <v>8</v>
      </c>
      <c r="K94" s="21" t="s">
        <v>93</v>
      </c>
      <c r="L94" s="23" t="str">
        <f t="shared" si="3"/>
        <v>Yes</v>
      </c>
      <c r="M94" s="24">
        <f>IF(L94="Yes", IF(K94="0", IF(H94 &lt; 0, ($M$3/ABS(H94))*100, ($M$3*H94)/100), IF(G94 &lt; 0, ($M$3/ABS(G94)) * 100, ($M$3*G94)/100)), $M$3*-1)</f>
        <v>105</v>
      </c>
      <c r="N94" s="25">
        <f>SUM($M$7:M94)</f>
        <v>3514.3968221740806</v>
      </c>
      <c r="O94" s="21" t="s">
        <v>93</v>
      </c>
      <c r="P94" s="23" t="str">
        <f t="shared" si="4"/>
        <v>Yes</v>
      </c>
      <c r="Q94" s="24">
        <f t="shared" si="5"/>
        <v>105</v>
      </c>
      <c r="R94" s="25">
        <f>SUM($Q$7:Q94)</f>
        <v>3983.0370708143296</v>
      </c>
    </row>
    <row r="95" spans="1:18" x14ac:dyDescent="0.55000000000000004">
      <c r="A95" s="8">
        <v>89</v>
      </c>
      <c r="B95" s="9" t="s">
        <v>52</v>
      </c>
      <c r="C95" s="9" t="s">
        <v>15</v>
      </c>
      <c r="D95" s="9" t="s">
        <v>19</v>
      </c>
      <c r="E95" s="9">
        <v>205.5</v>
      </c>
      <c r="F95" s="9">
        <v>1.5</v>
      </c>
      <c r="G95" s="10">
        <v>-130</v>
      </c>
      <c r="H95" s="10">
        <v>110</v>
      </c>
      <c r="I95" s="9">
        <v>209</v>
      </c>
      <c r="J95" s="9">
        <v>15</v>
      </c>
      <c r="K95" s="21" t="s">
        <v>92</v>
      </c>
      <c r="L95" s="23" t="str">
        <f t="shared" si="3"/>
        <v>No</v>
      </c>
      <c r="M95" s="24">
        <f>IF(L95="Yes", IF(K95="0", IF(H95 &lt; 0, ($M$3/ABS(H95))*100, ($M$3*H95)/100), IF(G95 &lt; 0, ($M$3/ABS(G95)) * 100, ($M$3*G95)/100)), $M$3*-1)</f>
        <v>-100</v>
      </c>
      <c r="N95" s="25">
        <f>SUM($M$7:M95)</f>
        <v>3414.3968221740806</v>
      </c>
      <c r="O95" s="21" t="s">
        <v>92</v>
      </c>
      <c r="P95" s="23" t="str">
        <f t="shared" si="4"/>
        <v>No</v>
      </c>
      <c r="Q95" s="24">
        <f t="shared" si="5"/>
        <v>-100</v>
      </c>
      <c r="R95" s="25">
        <f>SUM($Q$7:Q95)</f>
        <v>3883.0370708143296</v>
      </c>
    </row>
    <row r="96" spans="1:18" x14ac:dyDescent="0.55000000000000004">
      <c r="A96" s="8">
        <v>90</v>
      </c>
      <c r="B96" s="9" t="s">
        <v>52</v>
      </c>
      <c r="C96" s="9" t="s">
        <v>17</v>
      </c>
      <c r="D96" s="9" t="s">
        <v>22</v>
      </c>
      <c r="E96" s="9">
        <v>220</v>
      </c>
      <c r="F96" s="9">
        <v>1.5</v>
      </c>
      <c r="G96" s="10">
        <v>-140</v>
      </c>
      <c r="H96" s="10">
        <v>120</v>
      </c>
      <c r="I96" s="9">
        <v>236</v>
      </c>
      <c r="J96" s="9">
        <v>-2</v>
      </c>
      <c r="K96" s="21" t="s">
        <v>93</v>
      </c>
      <c r="L96" s="23" t="str">
        <f t="shared" si="3"/>
        <v>No</v>
      </c>
      <c r="M96" s="24">
        <f>IF(L96="Yes", IF(K96="0", IF(H96 &lt; 0, ($M$3/ABS(H96))*100, ($M$3*H96)/100), IF(G96 &lt; 0, ($M$3/ABS(G96)) * 100, ($M$3*G96)/100)), $M$3*-1)</f>
        <v>-100</v>
      </c>
      <c r="N96" s="25">
        <f>SUM($M$7:M96)</f>
        <v>3314.3968221740806</v>
      </c>
      <c r="O96" s="21" t="s">
        <v>93</v>
      </c>
      <c r="P96" s="23" t="str">
        <f t="shared" si="4"/>
        <v>No</v>
      </c>
      <c r="Q96" s="24">
        <f t="shared" si="5"/>
        <v>-100</v>
      </c>
      <c r="R96" s="25">
        <f>SUM($Q$7:Q96)</f>
        <v>3783.0370708143296</v>
      </c>
    </row>
    <row r="97" spans="1:18" x14ac:dyDescent="0.55000000000000004">
      <c r="A97" s="8">
        <v>91</v>
      </c>
      <c r="B97" s="9" t="s">
        <v>52</v>
      </c>
      <c r="C97" s="9" t="s">
        <v>36</v>
      </c>
      <c r="D97" s="9" t="s">
        <v>11</v>
      </c>
      <c r="E97" s="9">
        <v>233</v>
      </c>
      <c r="F97" s="9">
        <v>2</v>
      </c>
      <c r="G97" s="10">
        <v>-135</v>
      </c>
      <c r="H97" s="10">
        <v>115</v>
      </c>
      <c r="I97" s="9">
        <v>195</v>
      </c>
      <c r="J97" s="9">
        <v>9</v>
      </c>
      <c r="K97" s="21" t="s">
        <v>93</v>
      </c>
      <c r="L97" s="23" t="str">
        <f t="shared" si="3"/>
        <v>Yes</v>
      </c>
      <c r="M97" s="24">
        <f>IF(L97="Yes", IF(K97="0", IF(H97 &lt; 0, ($M$3/ABS(H97))*100, ($M$3*H97)/100), IF(G97 &lt; 0, ($M$3/ABS(G97)) * 100, ($M$3*G97)/100)), $M$3*-1)</f>
        <v>74.074074074074076</v>
      </c>
      <c r="N97" s="25">
        <f>SUM($M$7:M97)</f>
        <v>3388.4708962481545</v>
      </c>
      <c r="O97" s="21" t="s">
        <v>93</v>
      </c>
      <c r="P97" s="23" t="str">
        <f t="shared" si="4"/>
        <v>Yes</v>
      </c>
      <c r="Q97" s="24">
        <f t="shared" si="5"/>
        <v>74.074074074074076</v>
      </c>
      <c r="R97" s="25">
        <f>SUM($Q$7:Q97)</f>
        <v>3857.1111448884035</v>
      </c>
    </row>
    <row r="98" spans="1:18" x14ac:dyDescent="0.55000000000000004">
      <c r="A98" s="8">
        <v>92</v>
      </c>
      <c r="B98" s="9" t="s">
        <v>52</v>
      </c>
      <c r="C98" s="9" t="s">
        <v>20</v>
      </c>
      <c r="D98" s="9" t="s">
        <v>28</v>
      </c>
      <c r="E98" s="9">
        <v>228</v>
      </c>
      <c r="F98" s="9">
        <v>10</v>
      </c>
      <c r="G98" s="10">
        <v>-310</v>
      </c>
      <c r="H98" s="10">
        <v>250</v>
      </c>
      <c r="I98" s="9">
        <v>273</v>
      </c>
      <c r="J98" s="9">
        <v>7</v>
      </c>
      <c r="K98" s="21" t="s">
        <v>93</v>
      </c>
      <c r="L98" s="23" t="str">
        <f t="shared" si="3"/>
        <v>Yes</v>
      </c>
      <c r="M98" s="24">
        <f>IF(L98="Yes", IF(K98="0", IF(H98 &lt; 0, ($M$3/ABS(H98))*100, ($M$3*H98)/100), IF(G98 &lt; 0, ($M$3/ABS(G98)) * 100, ($M$3*G98)/100)), $M$3*-1)</f>
        <v>32.258064516129032</v>
      </c>
      <c r="N98" s="25">
        <f>SUM($M$7:M98)</f>
        <v>3420.7289607642838</v>
      </c>
      <c r="O98" s="21" t="s">
        <v>93</v>
      </c>
      <c r="P98" s="23" t="str">
        <f t="shared" si="4"/>
        <v>Yes</v>
      </c>
      <c r="Q98" s="24">
        <f t="shared" si="5"/>
        <v>32.258064516129032</v>
      </c>
      <c r="R98" s="25">
        <f>SUM($Q$7:Q98)</f>
        <v>3889.3692094045327</v>
      </c>
    </row>
    <row r="99" spans="1:18" x14ac:dyDescent="0.55000000000000004">
      <c r="A99" s="8">
        <v>93</v>
      </c>
      <c r="B99" s="9" t="s">
        <v>52</v>
      </c>
      <c r="C99" s="9" t="s">
        <v>24</v>
      </c>
      <c r="D99" s="9" t="s">
        <v>25</v>
      </c>
      <c r="E99" s="9">
        <v>227.5</v>
      </c>
      <c r="F99" s="9">
        <v>1</v>
      </c>
      <c r="G99" s="10">
        <v>-120</v>
      </c>
      <c r="H99" s="10">
        <v>100</v>
      </c>
      <c r="I99" s="9">
        <v>243</v>
      </c>
      <c r="J99" s="9">
        <v>15</v>
      </c>
      <c r="K99" s="21" t="s">
        <v>93</v>
      </c>
      <c r="L99" s="23" t="str">
        <f t="shared" si="3"/>
        <v>Yes</v>
      </c>
      <c r="M99" s="24">
        <f>IF(L99="Yes", IF(K99="0", IF(H99 &lt; 0, ($M$3/ABS(H99))*100, ($M$3*H99)/100), IF(G99 &lt; 0, ($M$3/ABS(G99)) * 100, ($M$3*G99)/100)), $M$3*-1)</f>
        <v>83.333333333333343</v>
      </c>
      <c r="N99" s="25">
        <f>SUM($M$7:M99)</f>
        <v>3504.0622940976173</v>
      </c>
      <c r="O99" s="21" t="s">
        <v>93</v>
      </c>
      <c r="P99" s="23" t="str">
        <f t="shared" si="4"/>
        <v>Yes</v>
      </c>
      <c r="Q99" s="24">
        <f t="shared" si="5"/>
        <v>83.333333333333343</v>
      </c>
      <c r="R99" s="25">
        <f>SUM($Q$7:Q99)</f>
        <v>3972.7025427378662</v>
      </c>
    </row>
    <row r="100" spans="1:18" x14ac:dyDescent="0.55000000000000004">
      <c r="A100" s="8">
        <v>94</v>
      </c>
      <c r="B100" s="9" t="s">
        <v>52</v>
      </c>
      <c r="C100" s="9" t="s">
        <v>33</v>
      </c>
      <c r="D100" s="9" t="s">
        <v>9</v>
      </c>
      <c r="E100" s="9">
        <v>221</v>
      </c>
      <c r="F100" s="9">
        <v>3</v>
      </c>
      <c r="G100" s="10">
        <v>-160</v>
      </c>
      <c r="H100" s="10">
        <v>140</v>
      </c>
      <c r="I100" s="9">
        <v>220</v>
      </c>
      <c r="J100" s="9">
        <v>-8</v>
      </c>
      <c r="K100" s="21" t="s">
        <v>92</v>
      </c>
      <c r="L100" s="23" t="str">
        <f t="shared" si="3"/>
        <v>Yes</v>
      </c>
      <c r="M100" s="24">
        <f>IF(L100="Yes", IF(K100="0", IF(H100 &lt; 0, ($M$3/ABS(H100))*100, ($M$3*H100)/100), IF(G100 &lt; 0, ($M$3/ABS(G100)) * 100, ($M$3*G100)/100)), $M$3*-1)</f>
        <v>140</v>
      </c>
      <c r="N100" s="25">
        <f>SUM($M$7:M100)</f>
        <v>3644.0622940976173</v>
      </c>
      <c r="O100" s="21" t="s">
        <v>92</v>
      </c>
      <c r="P100" s="23" t="str">
        <f t="shared" si="4"/>
        <v>Yes</v>
      </c>
      <c r="Q100" s="24">
        <f t="shared" si="5"/>
        <v>140</v>
      </c>
      <c r="R100" s="25">
        <f>SUM($Q$7:Q100)</f>
        <v>4112.7025427378667</v>
      </c>
    </row>
    <row r="101" spans="1:18" x14ac:dyDescent="0.55000000000000004">
      <c r="A101" s="8">
        <v>95</v>
      </c>
      <c r="B101" s="9" t="s">
        <v>52</v>
      </c>
      <c r="C101" s="9" t="s">
        <v>12</v>
      </c>
      <c r="D101" s="9" t="s">
        <v>38</v>
      </c>
      <c r="E101" s="9">
        <v>216</v>
      </c>
      <c r="F101" s="9">
        <v>10.5</v>
      </c>
      <c r="G101" s="10">
        <v>-450</v>
      </c>
      <c r="H101" s="10">
        <v>350</v>
      </c>
      <c r="I101" s="9">
        <v>214</v>
      </c>
      <c r="J101" s="9">
        <v>26</v>
      </c>
      <c r="K101" s="21" t="s">
        <v>93</v>
      </c>
      <c r="L101" s="23" t="str">
        <f t="shared" si="3"/>
        <v>Yes</v>
      </c>
      <c r="M101" s="24">
        <f>IF(L101="Yes", IF(K101="0", IF(H101 &lt; 0, ($M$3/ABS(H101))*100, ($M$3*H101)/100), IF(G101 &lt; 0, ($M$3/ABS(G101)) * 100, ($M$3*G101)/100)), $M$3*-1)</f>
        <v>22.222222222222221</v>
      </c>
      <c r="N101" s="25">
        <f>SUM($M$7:M101)</f>
        <v>3666.2845163198394</v>
      </c>
      <c r="O101" s="21" t="s">
        <v>93</v>
      </c>
      <c r="P101" s="23" t="str">
        <f t="shared" si="4"/>
        <v>Yes</v>
      </c>
      <c r="Q101" s="24">
        <f t="shared" si="5"/>
        <v>22.222222222222221</v>
      </c>
      <c r="R101" s="25">
        <f>SUM($Q$7:Q101)</f>
        <v>4134.9247649600893</v>
      </c>
    </row>
    <row r="102" spans="1:18" x14ac:dyDescent="0.55000000000000004">
      <c r="A102" s="8">
        <v>96</v>
      </c>
      <c r="B102" s="9" t="s">
        <v>53</v>
      </c>
      <c r="C102" s="9" t="s">
        <v>16</v>
      </c>
      <c r="D102" s="9" t="s">
        <v>21</v>
      </c>
      <c r="E102" s="9">
        <v>216</v>
      </c>
      <c r="F102" s="9">
        <v>4.5</v>
      </c>
      <c r="G102" s="10">
        <v>170</v>
      </c>
      <c r="H102" s="10">
        <v>-200</v>
      </c>
      <c r="I102" s="9">
        <v>205</v>
      </c>
      <c r="J102" s="9">
        <v>-11</v>
      </c>
      <c r="K102" s="21" t="s">
        <v>92</v>
      </c>
      <c r="L102" s="23" t="str">
        <f t="shared" si="3"/>
        <v>Yes</v>
      </c>
      <c r="M102" s="24">
        <f>IF(L102="Yes", IF(K102="0", IF(H102 &lt; 0, ($M$3/ABS(H102))*100, ($M$3*H102)/100), IF(G102 &lt; 0, ($M$3/ABS(G102)) * 100, ($M$3*G102)/100)), $M$3*-1)</f>
        <v>50</v>
      </c>
      <c r="N102" s="25">
        <f>SUM($M$7:M102)</f>
        <v>3716.2845163198394</v>
      </c>
      <c r="O102" s="21" t="s">
        <v>92</v>
      </c>
      <c r="P102" s="23" t="str">
        <f t="shared" si="4"/>
        <v>Yes</v>
      </c>
      <c r="Q102" s="24">
        <f t="shared" si="5"/>
        <v>50</v>
      </c>
      <c r="R102" s="25">
        <f>SUM($Q$7:Q102)</f>
        <v>4184.9247649600893</v>
      </c>
    </row>
    <row r="103" spans="1:18" x14ac:dyDescent="0.55000000000000004">
      <c r="A103" s="8">
        <v>97</v>
      </c>
      <c r="B103" s="9" t="s">
        <v>53</v>
      </c>
      <c r="C103" s="9" t="s">
        <v>37</v>
      </c>
      <c r="D103" s="9" t="s">
        <v>18</v>
      </c>
      <c r="E103" s="9">
        <v>230</v>
      </c>
      <c r="F103" s="9">
        <v>11.5</v>
      </c>
      <c r="G103" s="10">
        <v>-800</v>
      </c>
      <c r="H103" s="10">
        <v>550</v>
      </c>
      <c r="I103" s="9">
        <v>239</v>
      </c>
      <c r="J103" s="9">
        <v>9</v>
      </c>
      <c r="K103" s="21" t="s">
        <v>93</v>
      </c>
      <c r="L103" s="23" t="str">
        <f t="shared" si="3"/>
        <v>Yes</v>
      </c>
      <c r="M103" s="24">
        <f>IF(L103="Yes", IF(K103="0", IF(H103 &lt; 0, ($M$3/ABS(H103))*100, ($M$3*H103)/100), IF(G103 &lt; 0, ($M$3/ABS(G103)) * 100, ($M$3*G103)/100)), $M$3*-1)</f>
        <v>12.5</v>
      </c>
      <c r="N103" s="25">
        <f>SUM($M$7:M103)</f>
        <v>3728.7845163198394</v>
      </c>
      <c r="O103" s="21" t="s">
        <v>93</v>
      </c>
      <c r="P103" s="23" t="str">
        <f t="shared" si="4"/>
        <v>Yes</v>
      </c>
      <c r="Q103" s="24">
        <f t="shared" si="5"/>
        <v>12.5</v>
      </c>
      <c r="R103" s="25">
        <f>SUM($Q$7:Q103)</f>
        <v>4197.4247649600893</v>
      </c>
    </row>
    <row r="104" spans="1:18" x14ac:dyDescent="0.55000000000000004">
      <c r="A104" s="8">
        <v>98</v>
      </c>
      <c r="B104" s="9" t="s">
        <v>53</v>
      </c>
      <c r="C104" s="9" t="s">
        <v>26</v>
      </c>
      <c r="D104" s="9" t="s">
        <v>27</v>
      </c>
      <c r="E104" s="9">
        <v>216.5</v>
      </c>
      <c r="F104" s="9">
        <v>6.5</v>
      </c>
      <c r="G104" s="10">
        <v>270</v>
      </c>
      <c r="H104" s="10">
        <v>-340</v>
      </c>
      <c r="I104" s="9">
        <v>209</v>
      </c>
      <c r="J104" s="9">
        <v>3</v>
      </c>
      <c r="K104" s="21" t="s">
        <v>92</v>
      </c>
      <c r="L104" s="23" t="str">
        <f t="shared" si="3"/>
        <v>No</v>
      </c>
      <c r="M104" s="24">
        <f>IF(L104="Yes", IF(K104="0", IF(H104 &lt; 0, ($M$3/ABS(H104))*100, ($M$3*H104)/100), IF(G104 &lt; 0, ($M$3/ABS(G104)) * 100, ($M$3*G104)/100)), $M$3*-1)</f>
        <v>-100</v>
      </c>
      <c r="N104" s="25">
        <f>SUM($M$7:M104)</f>
        <v>3628.7845163198394</v>
      </c>
      <c r="O104" s="21" t="s">
        <v>92</v>
      </c>
      <c r="P104" s="23" t="str">
        <f t="shared" si="4"/>
        <v>No</v>
      </c>
      <c r="Q104" s="24">
        <f t="shared" si="5"/>
        <v>-100</v>
      </c>
      <c r="R104" s="25">
        <f>SUM($Q$7:Q104)</f>
        <v>4097.4247649600893</v>
      </c>
    </row>
    <row r="105" spans="1:18" x14ac:dyDescent="0.55000000000000004">
      <c r="A105" s="8">
        <v>99</v>
      </c>
      <c r="B105" s="9" t="s">
        <v>53</v>
      </c>
      <c r="C105" s="9" t="s">
        <v>10</v>
      </c>
      <c r="D105" s="9" t="s">
        <v>11</v>
      </c>
      <c r="E105" s="9">
        <v>236.5</v>
      </c>
      <c r="F105" s="9">
        <v>1</v>
      </c>
      <c r="G105" s="10">
        <v>160</v>
      </c>
      <c r="H105" s="10">
        <v>-190</v>
      </c>
      <c r="I105" s="9">
        <v>259</v>
      </c>
      <c r="J105" s="9">
        <v>5</v>
      </c>
      <c r="K105" s="21" t="s">
        <v>92</v>
      </c>
      <c r="L105" s="23" t="str">
        <f t="shared" si="3"/>
        <v>No</v>
      </c>
      <c r="M105" s="24">
        <f>IF(L105="Yes", IF(K105="0", IF(H105 &lt; 0, ($M$3/ABS(H105))*100, ($M$3*H105)/100), IF(G105 &lt; 0, ($M$3/ABS(G105)) * 100, ($M$3*G105)/100)), $M$3*-1)</f>
        <v>-100</v>
      </c>
      <c r="N105" s="25">
        <f>SUM($M$7:M105)</f>
        <v>3528.7845163198394</v>
      </c>
      <c r="O105" s="21" t="s">
        <v>92</v>
      </c>
      <c r="P105" s="23" t="str">
        <f t="shared" si="4"/>
        <v>No</v>
      </c>
      <c r="Q105" s="24">
        <f t="shared" si="5"/>
        <v>-100</v>
      </c>
      <c r="R105" s="25">
        <f>SUM($Q$7:Q105)</f>
        <v>3997.4247649600893</v>
      </c>
    </row>
    <row r="106" spans="1:18" x14ac:dyDescent="0.55000000000000004">
      <c r="A106" s="8">
        <v>100</v>
      </c>
      <c r="B106" s="9" t="s">
        <v>53</v>
      </c>
      <c r="C106" s="9" t="s">
        <v>31</v>
      </c>
      <c r="D106" s="9" t="s">
        <v>35</v>
      </c>
      <c r="E106" s="9">
        <v>227.5</v>
      </c>
      <c r="F106" s="9">
        <v>6</v>
      </c>
      <c r="G106" s="10">
        <v>-340</v>
      </c>
      <c r="H106" s="10">
        <v>270</v>
      </c>
      <c r="I106" s="9">
        <v>240</v>
      </c>
      <c r="J106" s="9">
        <v>16</v>
      </c>
      <c r="K106" s="21" t="s">
        <v>93</v>
      </c>
      <c r="L106" s="23" t="str">
        <f t="shared" si="3"/>
        <v>Yes</v>
      </c>
      <c r="M106" s="24">
        <f>IF(L106="Yes", IF(K106="0", IF(H106 &lt; 0, ($M$3/ABS(H106))*100, ($M$3*H106)/100), IF(G106 &lt; 0, ($M$3/ABS(G106)) * 100, ($M$3*G106)/100)), $M$3*-1)</f>
        <v>29.411764705882355</v>
      </c>
      <c r="N106" s="25">
        <f>SUM($M$7:M106)</f>
        <v>3558.1962810257219</v>
      </c>
      <c r="O106" s="21" t="s">
        <v>93</v>
      </c>
      <c r="P106" s="23" t="str">
        <f t="shared" si="4"/>
        <v>Yes</v>
      </c>
      <c r="Q106" s="24">
        <f t="shared" si="5"/>
        <v>29.411764705882355</v>
      </c>
      <c r="R106" s="25">
        <f>SUM($Q$7:Q106)</f>
        <v>4026.8365296659717</v>
      </c>
    </row>
    <row r="107" spans="1:18" x14ac:dyDescent="0.55000000000000004">
      <c r="A107" s="8">
        <v>101</v>
      </c>
      <c r="B107" s="9" t="s">
        <v>53</v>
      </c>
      <c r="C107" s="9" t="s">
        <v>34</v>
      </c>
      <c r="D107" s="9" t="s">
        <v>23</v>
      </c>
      <c r="E107" s="9">
        <v>225.5</v>
      </c>
      <c r="F107" s="9">
        <v>7.5</v>
      </c>
      <c r="G107" s="10">
        <v>-350</v>
      </c>
      <c r="H107" s="10">
        <v>275</v>
      </c>
      <c r="I107" s="9">
        <v>194</v>
      </c>
      <c r="J107" s="9">
        <v>8</v>
      </c>
      <c r="K107" s="21" t="s">
        <v>93</v>
      </c>
      <c r="L107" s="23" t="str">
        <f t="shared" si="3"/>
        <v>Yes</v>
      </c>
      <c r="M107" s="24">
        <f>IF(L107="Yes", IF(K107="0", IF(H107 &lt; 0, ($M$3/ABS(H107))*100, ($M$3*H107)/100), IF(G107 &lt; 0, ($M$3/ABS(G107)) * 100, ($M$3*G107)/100)), $M$3*-1)</f>
        <v>28.571428571428569</v>
      </c>
      <c r="N107" s="25">
        <f>SUM($M$7:M107)</f>
        <v>3586.7677095971503</v>
      </c>
      <c r="O107" s="21" t="s">
        <v>93</v>
      </c>
      <c r="P107" s="23" t="str">
        <f t="shared" si="4"/>
        <v>Yes</v>
      </c>
      <c r="Q107" s="24">
        <f t="shared" si="5"/>
        <v>28.571428571428569</v>
      </c>
      <c r="R107" s="25">
        <f>SUM($Q$7:Q107)</f>
        <v>4055.4079582374002</v>
      </c>
    </row>
    <row r="108" spans="1:18" x14ac:dyDescent="0.55000000000000004">
      <c r="A108" s="8">
        <v>102</v>
      </c>
      <c r="B108" s="9" t="s">
        <v>54</v>
      </c>
      <c r="C108" s="9" t="s">
        <v>17</v>
      </c>
      <c r="D108" s="9" t="s">
        <v>14</v>
      </c>
      <c r="E108" s="9">
        <v>219</v>
      </c>
      <c r="F108" s="9">
        <v>3</v>
      </c>
      <c r="G108" s="10">
        <v>150</v>
      </c>
      <c r="H108" s="10">
        <v>-180</v>
      </c>
      <c r="I108" s="9">
        <v>215</v>
      </c>
      <c r="J108" s="9">
        <v>3</v>
      </c>
      <c r="K108" s="21" t="s">
        <v>93</v>
      </c>
      <c r="L108" s="23" t="str">
        <f t="shared" si="3"/>
        <v>Yes</v>
      </c>
      <c r="M108" s="24">
        <f>IF(L108="Yes", IF(K108="0", IF(H108 &lt; 0, ($M$3/ABS(H108))*100, ($M$3*H108)/100), IF(G108 &lt; 0, ($M$3/ABS(G108)) * 100, ($M$3*G108)/100)), $M$3*-1)</f>
        <v>150</v>
      </c>
      <c r="N108" s="25">
        <f>SUM($M$7:M108)</f>
        <v>3736.7677095971503</v>
      </c>
      <c r="O108" s="21" t="s">
        <v>93</v>
      </c>
      <c r="P108" s="23" t="str">
        <f t="shared" si="4"/>
        <v>Yes</v>
      </c>
      <c r="Q108" s="24">
        <f t="shared" si="5"/>
        <v>150</v>
      </c>
      <c r="R108" s="25">
        <f>SUM($Q$7:Q108)</f>
        <v>4205.4079582373997</v>
      </c>
    </row>
    <row r="109" spans="1:18" x14ac:dyDescent="0.55000000000000004">
      <c r="A109" s="8">
        <v>103</v>
      </c>
      <c r="B109" s="9" t="s">
        <v>54</v>
      </c>
      <c r="C109" s="9" t="s">
        <v>15</v>
      </c>
      <c r="D109" s="9" t="s">
        <v>25</v>
      </c>
      <c r="E109" s="9">
        <v>212.5</v>
      </c>
      <c r="F109" s="9">
        <v>1</v>
      </c>
      <c r="G109" s="10">
        <v>-145</v>
      </c>
      <c r="H109" s="10">
        <v>125</v>
      </c>
      <c r="I109" s="9">
        <v>220</v>
      </c>
      <c r="J109" s="9">
        <v>2</v>
      </c>
      <c r="K109" s="21" t="s">
        <v>93</v>
      </c>
      <c r="L109" s="23" t="str">
        <f t="shared" si="3"/>
        <v>Yes</v>
      </c>
      <c r="M109" s="24">
        <f>IF(L109="Yes", IF(K109="0", IF(H109 &lt; 0, ($M$3/ABS(H109))*100, ($M$3*H109)/100), IF(G109 &lt; 0, ($M$3/ABS(G109)) * 100, ($M$3*G109)/100)), $M$3*-1)</f>
        <v>68.965517241379317</v>
      </c>
      <c r="N109" s="25">
        <f>SUM($M$7:M109)</f>
        <v>3805.7332268385298</v>
      </c>
      <c r="O109" s="21" t="s">
        <v>93</v>
      </c>
      <c r="P109" s="23" t="str">
        <f t="shared" si="4"/>
        <v>Yes</v>
      </c>
      <c r="Q109" s="24">
        <f t="shared" si="5"/>
        <v>68.965517241379317</v>
      </c>
      <c r="R109" s="25">
        <f>SUM($Q$7:Q109)</f>
        <v>4274.3734754787793</v>
      </c>
    </row>
    <row r="110" spans="1:18" x14ac:dyDescent="0.55000000000000004">
      <c r="A110" s="8">
        <v>104</v>
      </c>
      <c r="B110" s="9" t="s">
        <v>54</v>
      </c>
      <c r="C110" s="9" t="s">
        <v>24</v>
      </c>
      <c r="D110" s="9" t="s">
        <v>28</v>
      </c>
      <c r="E110" s="9">
        <v>238</v>
      </c>
      <c r="F110" s="9">
        <v>7</v>
      </c>
      <c r="G110" s="10">
        <v>-250</v>
      </c>
      <c r="H110" s="10">
        <v>200</v>
      </c>
      <c r="I110" s="9">
        <v>253</v>
      </c>
      <c r="J110" s="9">
        <v>-21</v>
      </c>
      <c r="K110" s="21" t="s">
        <v>93</v>
      </c>
      <c r="L110" s="23" t="str">
        <f t="shared" si="3"/>
        <v>No</v>
      </c>
      <c r="M110" s="24">
        <f>IF(L110="Yes", IF(K110="0", IF(H110 &lt; 0, ($M$3/ABS(H110))*100, ($M$3*H110)/100), IF(G110 &lt; 0, ($M$3/ABS(G110)) * 100, ($M$3*G110)/100)), $M$3*-1)</f>
        <v>-100</v>
      </c>
      <c r="N110" s="25">
        <f>SUM($M$7:M110)</f>
        <v>3705.7332268385298</v>
      </c>
      <c r="O110" s="21" t="s">
        <v>93</v>
      </c>
      <c r="P110" s="23" t="str">
        <f t="shared" si="4"/>
        <v>No</v>
      </c>
      <c r="Q110" s="24">
        <f t="shared" si="5"/>
        <v>-100</v>
      </c>
      <c r="R110" s="25">
        <f>SUM($Q$7:Q110)</f>
        <v>4174.3734754787793</v>
      </c>
    </row>
    <row r="111" spans="1:18" x14ac:dyDescent="0.55000000000000004">
      <c r="A111" s="8">
        <v>105</v>
      </c>
      <c r="B111" s="9" t="s">
        <v>54</v>
      </c>
      <c r="C111" s="9" t="s">
        <v>36</v>
      </c>
      <c r="D111" s="9" t="s">
        <v>13</v>
      </c>
      <c r="E111" s="9">
        <v>226</v>
      </c>
      <c r="F111" s="9">
        <v>5</v>
      </c>
      <c r="G111" s="10">
        <v>-260</v>
      </c>
      <c r="H111" s="10">
        <v>210</v>
      </c>
      <c r="I111" s="9">
        <v>213</v>
      </c>
      <c r="J111" s="9">
        <v>9</v>
      </c>
      <c r="K111" s="21" t="s">
        <v>93</v>
      </c>
      <c r="L111" s="23" t="str">
        <f t="shared" si="3"/>
        <v>Yes</v>
      </c>
      <c r="M111" s="24">
        <f>IF(L111="Yes", IF(K111="0", IF(H111 &lt; 0, ($M$3/ABS(H111))*100, ($M$3*H111)/100), IF(G111 &lt; 0, ($M$3/ABS(G111)) * 100, ($M$3*G111)/100)), $M$3*-1)</f>
        <v>38.461538461538467</v>
      </c>
      <c r="N111" s="25">
        <f>SUM($M$7:M111)</f>
        <v>3744.1947653000684</v>
      </c>
      <c r="O111" s="21" t="s">
        <v>93</v>
      </c>
      <c r="P111" s="23" t="str">
        <f t="shared" si="4"/>
        <v>Yes</v>
      </c>
      <c r="Q111" s="24">
        <f t="shared" si="5"/>
        <v>38.461538461538467</v>
      </c>
      <c r="R111" s="25">
        <f>SUM($Q$7:Q111)</f>
        <v>4212.8350139403174</v>
      </c>
    </row>
    <row r="112" spans="1:18" x14ac:dyDescent="0.55000000000000004">
      <c r="A112" s="8">
        <v>106</v>
      </c>
      <c r="B112" s="9" t="s">
        <v>54</v>
      </c>
      <c r="C112" s="9" t="s">
        <v>30</v>
      </c>
      <c r="D112" s="9" t="s">
        <v>19</v>
      </c>
      <c r="E112" s="9">
        <v>214</v>
      </c>
      <c r="F112" s="9">
        <v>3.5</v>
      </c>
      <c r="G112" s="10">
        <v>140</v>
      </c>
      <c r="H112" s="10">
        <v>-160</v>
      </c>
      <c r="I112" s="9">
        <v>246</v>
      </c>
      <c r="J112" s="9">
        <v>8</v>
      </c>
      <c r="K112" s="21" t="s">
        <v>93</v>
      </c>
      <c r="L112" s="23" t="str">
        <f t="shared" si="3"/>
        <v>Yes</v>
      </c>
      <c r="M112" s="24">
        <f>IF(L112="Yes", IF(K112="0", IF(H112 &lt; 0, ($M$3/ABS(H112))*100, ($M$3*H112)/100), IF(G112 &lt; 0, ($M$3/ABS(G112)) * 100, ($M$3*G112)/100)), $M$3*-1)</f>
        <v>140</v>
      </c>
      <c r="N112" s="25">
        <f>SUM($M$7:M112)</f>
        <v>3884.1947653000684</v>
      </c>
      <c r="O112" s="21" t="s">
        <v>93</v>
      </c>
      <c r="P112" s="23" t="str">
        <f t="shared" si="4"/>
        <v>Yes</v>
      </c>
      <c r="Q112" s="24">
        <f t="shared" si="5"/>
        <v>140</v>
      </c>
      <c r="R112" s="25">
        <f>SUM($Q$7:Q112)</f>
        <v>4352.8350139403174</v>
      </c>
    </row>
    <row r="113" spans="1:18" x14ac:dyDescent="0.55000000000000004">
      <c r="A113" s="8">
        <v>107</v>
      </c>
      <c r="B113" s="9" t="s">
        <v>54</v>
      </c>
      <c r="C113" s="9" t="s">
        <v>22</v>
      </c>
      <c r="D113" s="9" t="s">
        <v>29</v>
      </c>
      <c r="E113" s="9">
        <v>215</v>
      </c>
      <c r="F113" s="9">
        <v>7.5</v>
      </c>
      <c r="G113" s="10">
        <v>275</v>
      </c>
      <c r="H113" s="10">
        <v>-350</v>
      </c>
      <c r="I113" s="9">
        <v>213</v>
      </c>
      <c r="J113" s="9">
        <v>1</v>
      </c>
      <c r="K113" s="21" t="s">
        <v>92</v>
      </c>
      <c r="L113" s="23" t="str">
        <f t="shared" si="3"/>
        <v>No</v>
      </c>
      <c r="M113" s="24">
        <f>IF(L113="Yes", IF(K113="0", IF(H113 &lt; 0, ($M$3/ABS(H113))*100, ($M$3*H113)/100), IF(G113 &lt; 0, ($M$3/ABS(G113)) * 100, ($M$3*G113)/100)), $M$3*-1)</f>
        <v>-100</v>
      </c>
      <c r="N113" s="25">
        <f>SUM($M$7:M113)</f>
        <v>3784.1947653000684</v>
      </c>
      <c r="O113" s="21" t="s">
        <v>92</v>
      </c>
      <c r="P113" s="23" t="str">
        <f t="shared" si="4"/>
        <v>No</v>
      </c>
      <c r="Q113" s="24">
        <f t="shared" si="5"/>
        <v>-100</v>
      </c>
      <c r="R113" s="25">
        <f>SUM($Q$7:Q113)</f>
        <v>4252.8350139403174</v>
      </c>
    </row>
    <row r="114" spans="1:18" x14ac:dyDescent="0.55000000000000004">
      <c r="A114" s="8">
        <v>108</v>
      </c>
      <c r="B114" s="9" t="s">
        <v>54</v>
      </c>
      <c r="C114" s="9" t="s">
        <v>38</v>
      </c>
      <c r="D114" s="9" t="s">
        <v>20</v>
      </c>
      <c r="E114" s="9">
        <v>225.5</v>
      </c>
      <c r="F114" s="9">
        <v>7.5</v>
      </c>
      <c r="G114" s="10">
        <v>250</v>
      </c>
      <c r="H114" s="10">
        <v>-310</v>
      </c>
      <c r="I114" s="9">
        <v>205</v>
      </c>
      <c r="J114" s="9">
        <v>-5</v>
      </c>
      <c r="K114" s="21" t="s">
        <v>92</v>
      </c>
      <c r="L114" s="23" t="str">
        <f t="shared" si="3"/>
        <v>Yes</v>
      </c>
      <c r="M114" s="24">
        <f>IF(L114="Yes", IF(K114="0", IF(H114 &lt; 0, ($M$3/ABS(H114))*100, ($M$3*H114)/100), IF(G114 &lt; 0, ($M$3/ABS(G114)) * 100, ($M$3*G114)/100)), $M$3*-1)</f>
        <v>32.258064516129032</v>
      </c>
      <c r="N114" s="25">
        <f>SUM($M$7:M114)</f>
        <v>3816.4528298161977</v>
      </c>
      <c r="O114" s="21" t="s">
        <v>92</v>
      </c>
      <c r="P114" s="23" t="str">
        <f t="shared" si="4"/>
        <v>Yes</v>
      </c>
      <c r="Q114" s="24">
        <f t="shared" si="5"/>
        <v>32.258064516129032</v>
      </c>
      <c r="R114" s="25">
        <f>SUM($Q$7:Q114)</f>
        <v>4285.0930784564462</v>
      </c>
    </row>
    <row r="115" spans="1:18" x14ac:dyDescent="0.55000000000000004">
      <c r="A115" s="8">
        <v>109</v>
      </c>
      <c r="B115" s="9" t="s">
        <v>54</v>
      </c>
      <c r="C115" s="9" t="s">
        <v>12</v>
      </c>
      <c r="D115" s="9" t="s">
        <v>32</v>
      </c>
      <c r="E115" s="9">
        <v>218.5</v>
      </c>
      <c r="F115" s="9">
        <v>10.5</v>
      </c>
      <c r="G115" s="10">
        <v>-600</v>
      </c>
      <c r="H115" s="10">
        <v>425</v>
      </c>
      <c r="I115" s="9">
        <v>196</v>
      </c>
      <c r="J115" s="9">
        <v>2</v>
      </c>
      <c r="K115" s="21" t="s">
        <v>93</v>
      </c>
      <c r="L115" s="23" t="str">
        <f t="shared" si="3"/>
        <v>Yes</v>
      </c>
      <c r="M115" s="24">
        <f>IF(L115="Yes", IF(K115="0", IF(H115 &lt; 0, ($M$3/ABS(H115))*100, ($M$3*H115)/100), IF(G115 &lt; 0, ($M$3/ABS(G115)) * 100, ($M$3*G115)/100)), $M$3*-1)</f>
        <v>16.666666666666664</v>
      </c>
      <c r="N115" s="25">
        <f>SUM($M$7:M115)</f>
        <v>3833.1194964828642</v>
      </c>
      <c r="O115" s="21" t="s">
        <v>93</v>
      </c>
      <c r="P115" s="23" t="str">
        <f t="shared" si="4"/>
        <v>Yes</v>
      </c>
      <c r="Q115" s="24">
        <f t="shared" si="5"/>
        <v>16.666666666666664</v>
      </c>
      <c r="R115" s="25">
        <f>SUM($Q$7:Q115)</f>
        <v>4301.7597451231131</v>
      </c>
    </row>
    <row r="116" spans="1:18" x14ac:dyDescent="0.55000000000000004">
      <c r="A116" s="8">
        <v>110</v>
      </c>
      <c r="B116" s="9" t="s">
        <v>55</v>
      </c>
      <c r="C116" s="9" t="s">
        <v>18</v>
      </c>
      <c r="D116" s="9" t="s">
        <v>23</v>
      </c>
      <c r="E116" s="9">
        <v>231.5</v>
      </c>
      <c r="F116" s="9">
        <v>1</v>
      </c>
      <c r="G116" s="10">
        <v>-180</v>
      </c>
      <c r="H116" s="10">
        <v>150</v>
      </c>
      <c r="I116" s="9">
        <v>228</v>
      </c>
      <c r="J116" s="9">
        <v>-6</v>
      </c>
      <c r="K116" s="21" t="s">
        <v>92</v>
      </c>
      <c r="L116" s="23" t="str">
        <f t="shared" si="3"/>
        <v>Yes</v>
      </c>
      <c r="M116" s="24">
        <f>IF(L116="Yes", IF(K116="0", IF(H116 &lt; 0, ($M$3/ABS(H116))*100, ($M$3*H116)/100), IF(G116 &lt; 0, ($M$3/ABS(G116)) * 100, ($M$3*G116)/100)), $M$3*-1)</f>
        <v>150</v>
      </c>
      <c r="N116" s="25">
        <f>SUM($M$7:M116)</f>
        <v>3983.1194964828642</v>
      </c>
      <c r="O116" s="21" t="s">
        <v>92</v>
      </c>
      <c r="P116" s="23" t="str">
        <f t="shared" si="4"/>
        <v>Yes</v>
      </c>
      <c r="Q116" s="24">
        <f t="shared" si="5"/>
        <v>150</v>
      </c>
      <c r="R116" s="25">
        <f>SUM($Q$7:Q116)</f>
        <v>4451.7597451231131</v>
      </c>
    </row>
    <row r="117" spans="1:18" x14ac:dyDescent="0.55000000000000004">
      <c r="A117" s="8">
        <v>111</v>
      </c>
      <c r="B117" s="9" t="s">
        <v>55</v>
      </c>
      <c r="C117" s="9" t="s">
        <v>13</v>
      </c>
      <c r="D117" s="9" t="s">
        <v>37</v>
      </c>
      <c r="E117" s="9">
        <v>227.5</v>
      </c>
      <c r="F117" s="9">
        <v>5</v>
      </c>
      <c r="G117" s="10">
        <v>260</v>
      </c>
      <c r="H117" s="10">
        <v>-330</v>
      </c>
      <c r="I117" s="9">
        <v>185</v>
      </c>
      <c r="J117" s="9">
        <v>-19</v>
      </c>
      <c r="K117" s="21" t="s">
        <v>92</v>
      </c>
      <c r="L117" s="23" t="str">
        <f t="shared" si="3"/>
        <v>Yes</v>
      </c>
      <c r="M117" s="24">
        <f>IF(L117="Yes", IF(K117="0", IF(H117 &lt; 0, ($M$3/ABS(H117))*100, ($M$3*H117)/100), IF(G117 &lt; 0, ($M$3/ABS(G117)) * 100, ($M$3*G117)/100)), $M$3*-1)</f>
        <v>30.303030303030305</v>
      </c>
      <c r="N117" s="25">
        <f>SUM($M$7:M117)</f>
        <v>4013.4225267858947</v>
      </c>
      <c r="O117" s="21" t="s">
        <v>92</v>
      </c>
      <c r="P117" s="23" t="str">
        <f t="shared" si="4"/>
        <v>Yes</v>
      </c>
      <c r="Q117" s="24">
        <f t="shared" si="5"/>
        <v>30.303030303030305</v>
      </c>
      <c r="R117" s="25">
        <f>SUM($Q$7:Q117)</f>
        <v>4482.0627754261432</v>
      </c>
    </row>
    <row r="118" spans="1:18" x14ac:dyDescent="0.55000000000000004">
      <c r="A118" s="8">
        <v>112</v>
      </c>
      <c r="B118" s="9" t="s">
        <v>55</v>
      </c>
      <c r="C118" s="9" t="s">
        <v>26</v>
      </c>
      <c r="D118" s="9" t="s">
        <v>17</v>
      </c>
      <c r="E118" s="9">
        <v>211.5</v>
      </c>
      <c r="F118" s="9">
        <v>4</v>
      </c>
      <c r="G118" s="10">
        <v>-180</v>
      </c>
      <c r="H118" s="10">
        <v>150</v>
      </c>
      <c r="I118" s="9">
        <v>205</v>
      </c>
      <c r="J118" s="9">
        <v>-1</v>
      </c>
      <c r="K118" s="21" t="s">
        <v>92</v>
      </c>
      <c r="L118" s="23" t="str">
        <f t="shared" si="3"/>
        <v>Yes</v>
      </c>
      <c r="M118" s="24">
        <f>IF(L118="Yes", IF(K118="0", IF(H118 &lt; 0, ($M$3/ABS(H118))*100, ($M$3*H118)/100), IF(G118 &lt; 0, ($M$3/ABS(G118)) * 100, ($M$3*G118)/100)), $M$3*-1)</f>
        <v>150</v>
      </c>
      <c r="N118" s="25">
        <f>SUM($M$7:M118)</f>
        <v>4163.4225267858947</v>
      </c>
      <c r="O118" s="21" t="s">
        <v>92</v>
      </c>
      <c r="P118" s="23" t="str">
        <f t="shared" si="4"/>
        <v>Yes</v>
      </c>
      <c r="Q118" s="24">
        <f t="shared" si="5"/>
        <v>150</v>
      </c>
      <c r="R118" s="25">
        <f>SUM($Q$7:Q118)</f>
        <v>4632.0627754261432</v>
      </c>
    </row>
    <row r="119" spans="1:18" x14ac:dyDescent="0.55000000000000004">
      <c r="A119" s="8">
        <v>113</v>
      </c>
      <c r="B119" s="9" t="s">
        <v>55</v>
      </c>
      <c r="C119" s="9" t="s">
        <v>24</v>
      </c>
      <c r="D119" s="9" t="s">
        <v>36</v>
      </c>
      <c r="E119" s="9">
        <v>236</v>
      </c>
      <c r="F119" s="9">
        <v>1</v>
      </c>
      <c r="G119" s="10">
        <v>-135</v>
      </c>
      <c r="H119" s="10">
        <v>115</v>
      </c>
      <c r="I119" s="9">
        <v>230</v>
      </c>
      <c r="J119" s="9">
        <v>-20</v>
      </c>
      <c r="K119" s="21" t="s">
        <v>92</v>
      </c>
      <c r="L119" s="23" t="str">
        <f t="shared" si="3"/>
        <v>Yes</v>
      </c>
      <c r="M119" s="24">
        <f>IF(L119="Yes", IF(K119="0", IF(H119 &lt; 0, ($M$3/ABS(H119))*100, ($M$3*H119)/100), IF(G119 &lt; 0, ($M$3/ABS(G119)) * 100, ($M$3*G119)/100)), $M$3*-1)</f>
        <v>115</v>
      </c>
      <c r="N119" s="25">
        <f>SUM($M$7:M119)</f>
        <v>4278.4225267858947</v>
      </c>
      <c r="O119" s="21" t="s">
        <v>92</v>
      </c>
      <c r="P119" s="23" t="str">
        <f t="shared" si="4"/>
        <v>Yes</v>
      </c>
      <c r="Q119" s="24">
        <f t="shared" si="5"/>
        <v>115</v>
      </c>
      <c r="R119" s="25">
        <f>SUM($Q$7:Q119)</f>
        <v>4747.0627754261432</v>
      </c>
    </row>
    <row r="120" spans="1:18" x14ac:dyDescent="0.55000000000000004">
      <c r="A120" s="8">
        <v>114</v>
      </c>
      <c r="B120" s="9" t="s">
        <v>55</v>
      </c>
      <c r="C120" s="9" t="s">
        <v>21</v>
      </c>
      <c r="D120" s="9" t="s">
        <v>10</v>
      </c>
      <c r="E120" s="9">
        <v>231</v>
      </c>
      <c r="F120" s="9">
        <v>6.5</v>
      </c>
      <c r="G120" s="10">
        <v>-330</v>
      </c>
      <c r="H120" s="10">
        <v>260</v>
      </c>
      <c r="I120" s="9">
        <v>203</v>
      </c>
      <c r="J120" s="9">
        <v>15</v>
      </c>
      <c r="K120" s="21" t="s">
        <v>93</v>
      </c>
      <c r="L120" s="23" t="str">
        <f t="shared" si="3"/>
        <v>Yes</v>
      </c>
      <c r="M120" s="24">
        <f>IF(L120="Yes", IF(K120="0", IF(H120 &lt; 0, ($M$3/ABS(H120))*100, ($M$3*H120)/100), IF(G120 &lt; 0, ($M$3/ABS(G120)) * 100, ($M$3*G120)/100)), $M$3*-1)</f>
        <v>30.303030303030305</v>
      </c>
      <c r="N120" s="25">
        <f>SUM($M$7:M120)</f>
        <v>4308.7255570889247</v>
      </c>
      <c r="O120" s="21" t="s">
        <v>93</v>
      </c>
      <c r="P120" s="23" t="str">
        <f t="shared" si="4"/>
        <v>Yes</v>
      </c>
      <c r="Q120" s="24">
        <f t="shared" si="5"/>
        <v>30.303030303030305</v>
      </c>
      <c r="R120" s="25">
        <f>SUM($Q$7:Q120)</f>
        <v>4777.3658057291732</v>
      </c>
    </row>
    <row r="121" spans="1:18" x14ac:dyDescent="0.55000000000000004">
      <c r="A121" s="8">
        <v>115</v>
      </c>
      <c r="B121" s="9" t="s">
        <v>55</v>
      </c>
      <c r="C121" s="9" t="s">
        <v>27</v>
      </c>
      <c r="D121" s="9" t="s">
        <v>9</v>
      </c>
      <c r="E121" s="9">
        <v>218.5</v>
      </c>
      <c r="F121" s="9">
        <v>3</v>
      </c>
      <c r="G121" s="10">
        <v>-185</v>
      </c>
      <c r="H121" s="10">
        <v>155</v>
      </c>
      <c r="I121" s="9">
        <v>212</v>
      </c>
      <c r="J121" s="9">
        <v>8</v>
      </c>
      <c r="K121" s="21" t="s">
        <v>92</v>
      </c>
      <c r="L121" s="23" t="str">
        <f t="shared" si="3"/>
        <v>No</v>
      </c>
      <c r="M121" s="24">
        <f>IF(L121="Yes", IF(K121="0", IF(H121 &lt; 0, ($M$3/ABS(H121))*100, ($M$3*H121)/100), IF(G121 &lt; 0, ($M$3/ABS(G121)) * 100, ($M$3*G121)/100)), $M$3*-1)</f>
        <v>-100</v>
      </c>
      <c r="N121" s="25">
        <f>SUM($M$7:M121)</f>
        <v>4208.7255570889247</v>
      </c>
      <c r="O121" s="21" t="s">
        <v>92</v>
      </c>
      <c r="P121" s="23" t="str">
        <f t="shared" si="4"/>
        <v>No</v>
      </c>
      <c r="Q121" s="24">
        <f t="shared" si="5"/>
        <v>-100</v>
      </c>
      <c r="R121" s="25">
        <f>SUM($Q$7:Q121)</f>
        <v>4677.3658057291732</v>
      </c>
    </row>
    <row r="122" spans="1:18" x14ac:dyDescent="0.55000000000000004">
      <c r="A122" s="8">
        <v>116</v>
      </c>
      <c r="B122" s="9" t="s">
        <v>55</v>
      </c>
      <c r="C122" s="9" t="s">
        <v>25</v>
      </c>
      <c r="D122" s="9" t="s">
        <v>33</v>
      </c>
      <c r="E122" s="9">
        <v>227</v>
      </c>
      <c r="F122" s="9">
        <v>2.5</v>
      </c>
      <c r="G122" s="10">
        <v>-130</v>
      </c>
      <c r="H122" s="10">
        <v>110</v>
      </c>
      <c r="I122" s="9">
        <v>237</v>
      </c>
      <c r="J122" s="9">
        <v>-5</v>
      </c>
      <c r="K122" s="21" t="s">
        <v>92</v>
      </c>
      <c r="L122" s="23" t="str">
        <f t="shared" si="3"/>
        <v>Yes</v>
      </c>
      <c r="M122" s="24">
        <f>IF(L122="Yes", IF(K122="0", IF(H122 &lt; 0, ($M$3/ABS(H122))*100, ($M$3*H122)/100), IF(G122 &lt; 0, ($M$3/ABS(G122)) * 100, ($M$3*G122)/100)), $M$3*-1)</f>
        <v>110</v>
      </c>
      <c r="N122" s="25">
        <f>SUM($M$7:M122)</f>
        <v>4318.7255570889247</v>
      </c>
      <c r="O122" s="21" t="s">
        <v>92</v>
      </c>
      <c r="P122" s="23" t="str">
        <f t="shared" si="4"/>
        <v>Yes</v>
      </c>
      <c r="Q122" s="24">
        <f t="shared" si="5"/>
        <v>110</v>
      </c>
      <c r="R122" s="25">
        <f>SUM($Q$7:Q122)</f>
        <v>4787.3658057291732</v>
      </c>
    </row>
    <row r="123" spans="1:18" x14ac:dyDescent="0.55000000000000004">
      <c r="A123" s="8">
        <v>117</v>
      </c>
      <c r="B123" s="9" t="s">
        <v>55</v>
      </c>
      <c r="C123" s="9" t="s">
        <v>11</v>
      </c>
      <c r="D123" s="9" t="s">
        <v>35</v>
      </c>
      <c r="E123" s="9">
        <v>227.5</v>
      </c>
      <c r="F123" s="9">
        <v>13</v>
      </c>
      <c r="G123" s="10">
        <v>-500</v>
      </c>
      <c r="H123" s="10">
        <v>375</v>
      </c>
      <c r="I123" s="9">
        <v>251</v>
      </c>
      <c r="J123" s="9">
        <v>49</v>
      </c>
      <c r="K123" s="21" t="s">
        <v>93</v>
      </c>
      <c r="L123" s="23" t="str">
        <f t="shared" si="3"/>
        <v>Yes</v>
      </c>
      <c r="M123" s="24">
        <f>IF(L123="Yes", IF(K123="0", IF(H123 &lt; 0, ($M$3/ABS(H123))*100, ($M$3*H123)/100), IF(G123 &lt; 0, ($M$3/ABS(G123)) * 100, ($M$3*G123)/100)), $M$3*-1)</f>
        <v>20</v>
      </c>
      <c r="N123" s="25">
        <f>SUM($M$7:M123)</f>
        <v>4338.7255570889247</v>
      </c>
      <c r="O123" s="21" t="s">
        <v>93</v>
      </c>
      <c r="P123" s="23" t="str">
        <f t="shared" si="4"/>
        <v>Yes</v>
      </c>
      <c r="Q123" s="24">
        <f t="shared" si="5"/>
        <v>20</v>
      </c>
      <c r="R123" s="25">
        <f>SUM($Q$7:Q123)</f>
        <v>4807.3658057291732</v>
      </c>
    </row>
    <row r="124" spans="1:18" x14ac:dyDescent="0.55000000000000004">
      <c r="A124" s="8">
        <v>118</v>
      </c>
      <c r="B124" s="9" t="s">
        <v>56</v>
      </c>
      <c r="C124" s="9" t="s">
        <v>16</v>
      </c>
      <c r="D124" s="9" t="s">
        <v>19</v>
      </c>
      <c r="E124" s="9">
        <v>215.5</v>
      </c>
      <c r="F124" s="9">
        <v>7</v>
      </c>
      <c r="G124" s="10">
        <v>250</v>
      </c>
      <c r="H124" s="10">
        <v>-310</v>
      </c>
      <c r="I124" s="9">
        <v>209</v>
      </c>
      <c r="J124" s="9">
        <v>-19</v>
      </c>
      <c r="K124" s="21" t="s">
        <v>92</v>
      </c>
      <c r="L124" s="23" t="str">
        <f t="shared" si="3"/>
        <v>Yes</v>
      </c>
      <c r="M124" s="24">
        <f>IF(L124="Yes", IF(K124="0", IF(H124 &lt; 0, ($M$3/ABS(H124))*100, ($M$3*H124)/100), IF(G124 &lt; 0, ($M$3/ABS(G124)) * 100, ($M$3*G124)/100)), $M$3*-1)</f>
        <v>32.258064516129032</v>
      </c>
      <c r="N124" s="25">
        <f>SUM($M$7:M124)</f>
        <v>4370.9836216050535</v>
      </c>
      <c r="O124" s="21" t="s">
        <v>92</v>
      </c>
      <c r="P124" s="23" t="str">
        <f t="shared" si="4"/>
        <v>Yes</v>
      </c>
      <c r="Q124" s="24">
        <f t="shared" si="5"/>
        <v>32.258064516129032</v>
      </c>
      <c r="R124" s="25">
        <f>SUM($Q$7:Q124)</f>
        <v>4839.623870245302</v>
      </c>
    </row>
    <row r="125" spans="1:18" x14ac:dyDescent="0.55000000000000004">
      <c r="A125" s="8">
        <v>119</v>
      </c>
      <c r="B125" s="9" t="s">
        <v>56</v>
      </c>
      <c r="C125" s="9" t="s">
        <v>32</v>
      </c>
      <c r="D125" s="9" t="s">
        <v>20</v>
      </c>
      <c r="E125" s="9">
        <v>217.5</v>
      </c>
      <c r="F125" s="9">
        <v>3.5</v>
      </c>
      <c r="G125" s="10">
        <v>125</v>
      </c>
      <c r="H125" s="10">
        <v>-145</v>
      </c>
      <c r="I125" s="9">
        <v>199</v>
      </c>
      <c r="J125" s="9">
        <v>1</v>
      </c>
      <c r="K125" s="21" t="s">
        <v>92</v>
      </c>
      <c r="L125" s="23" t="str">
        <f t="shared" si="3"/>
        <v>No</v>
      </c>
      <c r="M125" s="24">
        <f>IF(L125="Yes", IF(K125="0", IF(H125 &lt; 0, ($M$3/ABS(H125))*100, ($M$3*H125)/100), IF(G125 &lt; 0, ($M$3/ABS(G125)) * 100, ($M$3*G125)/100)), $M$3*-1)</f>
        <v>-100</v>
      </c>
      <c r="N125" s="25">
        <f>SUM($M$7:M125)</f>
        <v>4270.9836216050535</v>
      </c>
      <c r="O125" s="21" t="s">
        <v>92</v>
      </c>
      <c r="P125" s="23" t="str">
        <f t="shared" si="4"/>
        <v>No</v>
      </c>
      <c r="Q125" s="24">
        <f t="shared" si="5"/>
        <v>-100</v>
      </c>
      <c r="R125" s="25">
        <f>SUM($Q$7:Q125)</f>
        <v>4739.623870245302</v>
      </c>
    </row>
    <row r="126" spans="1:18" x14ac:dyDescent="0.55000000000000004">
      <c r="A126" s="8">
        <v>120</v>
      </c>
      <c r="B126" s="9" t="s">
        <v>56</v>
      </c>
      <c r="C126" s="9" t="s">
        <v>22</v>
      </c>
      <c r="D126" s="9" t="s">
        <v>34</v>
      </c>
      <c r="E126" s="9">
        <v>212</v>
      </c>
      <c r="F126" s="9">
        <v>7</v>
      </c>
      <c r="G126" s="10">
        <v>225</v>
      </c>
      <c r="H126" s="10">
        <v>-275</v>
      </c>
      <c r="I126" s="9">
        <v>245</v>
      </c>
      <c r="J126" s="9">
        <v>-17</v>
      </c>
      <c r="K126" s="21" t="s">
        <v>92</v>
      </c>
      <c r="L126" s="23" t="str">
        <f t="shared" si="3"/>
        <v>Yes</v>
      </c>
      <c r="M126" s="24">
        <f>IF(L126="Yes", IF(K126="0", IF(H126 &lt; 0, ($M$3/ABS(H126))*100, ($M$3*H126)/100), IF(G126 &lt; 0, ($M$3/ABS(G126)) * 100, ($M$3*G126)/100)), $M$3*-1)</f>
        <v>36.363636363636367</v>
      </c>
      <c r="N126" s="25">
        <f>SUM($M$7:M126)</f>
        <v>4307.3472579686895</v>
      </c>
      <c r="O126" s="21" t="s">
        <v>92</v>
      </c>
      <c r="P126" s="23" t="str">
        <f t="shared" si="4"/>
        <v>Yes</v>
      </c>
      <c r="Q126" s="24">
        <f t="shared" si="5"/>
        <v>36.363636363636367</v>
      </c>
      <c r="R126" s="25">
        <f>SUM($Q$7:Q126)</f>
        <v>4775.987506608938</v>
      </c>
    </row>
    <row r="127" spans="1:18" x14ac:dyDescent="0.55000000000000004">
      <c r="A127" s="8">
        <v>121</v>
      </c>
      <c r="B127" s="9" t="s">
        <v>56</v>
      </c>
      <c r="C127" s="9" t="s">
        <v>15</v>
      </c>
      <c r="D127" s="9" t="s">
        <v>28</v>
      </c>
      <c r="E127" s="9">
        <v>222</v>
      </c>
      <c r="F127" s="9">
        <v>6.5</v>
      </c>
      <c r="G127" s="10">
        <v>-240</v>
      </c>
      <c r="H127" s="10">
        <v>190</v>
      </c>
      <c r="I127" s="9">
        <v>246</v>
      </c>
      <c r="J127" s="9">
        <v>4</v>
      </c>
      <c r="K127" s="21" t="s">
        <v>93</v>
      </c>
      <c r="L127" s="23" t="str">
        <f t="shared" si="3"/>
        <v>Yes</v>
      </c>
      <c r="M127" s="24">
        <f>IF(L127="Yes", IF(K127="0", IF(H127 &lt; 0, ($M$3/ABS(H127))*100, ($M$3*H127)/100), IF(G127 &lt; 0, ($M$3/ABS(G127)) * 100, ($M$3*G127)/100)), $M$3*-1)</f>
        <v>41.666666666666671</v>
      </c>
      <c r="N127" s="25">
        <f>SUM($M$7:M127)</f>
        <v>4349.0139246353565</v>
      </c>
      <c r="O127" s="21" t="s">
        <v>93</v>
      </c>
      <c r="P127" s="23" t="str">
        <f t="shared" si="4"/>
        <v>Yes</v>
      </c>
      <c r="Q127" s="24">
        <f t="shared" si="5"/>
        <v>41.666666666666671</v>
      </c>
      <c r="R127" s="25">
        <f>SUM($Q$7:Q127)</f>
        <v>4817.654173275605</v>
      </c>
    </row>
    <row r="128" spans="1:18" x14ac:dyDescent="0.55000000000000004">
      <c r="A128" s="8">
        <v>122</v>
      </c>
      <c r="B128" s="9" t="s">
        <v>56</v>
      </c>
      <c r="C128" s="9" t="s">
        <v>10</v>
      </c>
      <c r="D128" s="9" t="s">
        <v>38</v>
      </c>
      <c r="E128" s="9">
        <v>231</v>
      </c>
      <c r="F128" s="9">
        <v>4.5</v>
      </c>
      <c r="G128" s="10">
        <v>-160</v>
      </c>
      <c r="H128" s="10">
        <v>140</v>
      </c>
      <c r="I128" s="9">
        <v>208</v>
      </c>
      <c r="J128" s="9">
        <v>8</v>
      </c>
      <c r="K128" s="21" t="s">
        <v>93</v>
      </c>
      <c r="L128" s="23" t="str">
        <f t="shared" si="3"/>
        <v>Yes</v>
      </c>
      <c r="M128" s="24">
        <f>IF(L128="Yes", IF(K128="0", IF(H128 &lt; 0, ($M$3/ABS(H128))*100, ($M$3*H128)/100), IF(G128 &lt; 0, ($M$3/ABS(G128)) * 100, ($M$3*G128)/100)), $M$3*-1)</f>
        <v>62.5</v>
      </c>
      <c r="N128" s="25">
        <f>SUM($M$7:M128)</f>
        <v>4411.5139246353565</v>
      </c>
      <c r="O128" s="21" t="s">
        <v>93</v>
      </c>
      <c r="P128" s="23" t="str">
        <f t="shared" si="4"/>
        <v>Yes</v>
      </c>
      <c r="Q128" s="24">
        <f t="shared" si="5"/>
        <v>62.5</v>
      </c>
      <c r="R128" s="25">
        <f>SUM($Q$7:Q128)</f>
        <v>4880.154173275605</v>
      </c>
    </row>
    <row r="129" spans="1:18" x14ac:dyDescent="0.55000000000000004">
      <c r="A129" s="8">
        <v>123</v>
      </c>
      <c r="B129" s="9" t="s">
        <v>56</v>
      </c>
      <c r="C129" s="9" t="s">
        <v>12</v>
      </c>
      <c r="D129" s="9" t="s">
        <v>35</v>
      </c>
      <c r="E129" s="9">
        <v>218.5</v>
      </c>
      <c r="F129" s="9">
        <v>14</v>
      </c>
      <c r="G129" s="10">
        <v>-1600</v>
      </c>
      <c r="H129" s="10">
        <v>900</v>
      </c>
      <c r="I129" s="9">
        <v>223</v>
      </c>
      <c r="J129" s="9">
        <v>21</v>
      </c>
      <c r="K129" s="21" t="s">
        <v>93</v>
      </c>
      <c r="L129" s="23" t="str">
        <f t="shared" si="3"/>
        <v>Yes</v>
      </c>
      <c r="M129" s="24">
        <f>IF(L129="Yes", IF(K129="0", IF(H129 &lt; 0, ($M$3/ABS(H129))*100, ($M$3*H129)/100), IF(G129 &lt; 0, ($M$3/ABS(G129)) * 100, ($M$3*G129)/100)), $M$3*-1)</f>
        <v>6.25</v>
      </c>
      <c r="N129" s="25">
        <f>SUM($M$7:M129)</f>
        <v>4417.7639246353565</v>
      </c>
      <c r="O129" s="21" t="s">
        <v>93</v>
      </c>
      <c r="P129" s="23" t="str">
        <f t="shared" si="4"/>
        <v>Yes</v>
      </c>
      <c r="Q129" s="24">
        <f t="shared" si="5"/>
        <v>6.25</v>
      </c>
      <c r="R129" s="25">
        <f>SUM($Q$7:Q129)</f>
        <v>4886.404173275605</v>
      </c>
    </row>
    <row r="130" spans="1:18" x14ac:dyDescent="0.55000000000000004">
      <c r="A130" s="8">
        <v>124</v>
      </c>
      <c r="B130" s="9" t="s">
        <v>57</v>
      </c>
      <c r="C130" s="9" t="s">
        <v>26</v>
      </c>
      <c r="D130" s="9" t="s">
        <v>16</v>
      </c>
      <c r="E130" s="9">
        <v>208.5</v>
      </c>
      <c r="F130" s="9">
        <v>3</v>
      </c>
      <c r="G130" s="10">
        <v>-240</v>
      </c>
      <c r="H130" s="10">
        <v>190</v>
      </c>
      <c r="I130" s="9">
        <v>228</v>
      </c>
      <c r="J130" s="9">
        <v>18</v>
      </c>
      <c r="K130" s="21" t="s">
        <v>92</v>
      </c>
      <c r="L130" s="23" t="str">
        <f t="shared" si="3"/>
        <v>No</v>
      </c>
      <c r="M130" s="24">
        <f>IF(L130="Yes", IF(K130="0", IF(H130 &lt; 0, ($M$3/ABS(H130))*100, ($M$3*H130)/100), IF(G130 &lt; 0, ($M$3/ABS(G130)) * 100, ($M$3*G130)/100)), $M$3*-1)</f>
        <v>-100</v>
      </c>
      <c r="N130" s="25">
        <f>SUM($M$7:M130)</f>
        <v>4317.7639246353565</v>
      </c>
      <c r="O130" s="21" t="s">
        <v>93</v>
      </c>
      <c r="P130" s="23" t="str">
        <f t="shared" si="4"/>
        <v>Yes</v>
      </c>
      <c r="Q130" s="24">
        <f t="shared" si="5"/>
        <v>41.666666666666671</v>
      </c>
      <c r="R130" s="25">
        <f>SUM($Q$7:Q130)</f>
        <v>4928.070839942272</v>
      </c>
    </row>
    <row r="131" spans="1:18" x14ac:dyDescent="0.55000000000000004">
      <c r="A131" s="8">
        <v>125</v>
      </c>
      <c r="B131" s="9" t="s">
        <v>57</v>
      </c>
      <c r="C131" s="9" t="s">
        <v>23</v>
      </c>
      <c r="D131" s="9" t="s">
        <v>13</v>
      </c>
      <c r="E131" s="9">
        <v>221</v>
      </c>
      <c r="F131" s="9">
        <v>4</v>
      </c>
      <c r="G131" s="10">
        <v>-140</v>
      </c>
      <c r="H131" s="10">
        <v>120</v>
      </c>
      <c r="I131" s="9">
        <v>201</v>
      </c>
      <c r="J131" s="9">
        <v>-29</v>
      </c>
      <c r="K131" s="21" t="s">
        <v>92</v>
      </c>
      <c r="L131" s="23" t="str">
        <f t="shared" si="3"/>
        <v>Yes</v>
      </c>
      <c r="M131" s="24">
        <f>IF(L131="Yes", IF(K131="0", IF(H131 &lt; 0, ($M$3/ABS(H131))*100, ($M$3*H131)/100), IF(G131 &lt; 0, ($M$3/ABS(G131)) * 100, ($M$3*G131)/100)), $M$3*-1)</f>
        <v>120</v>
      </c>
      <c r="N131" s="25">
        <f>SUM($M$7:M131)</f>
        <v>4437.7639246353565</v>
      </c>
      <c r="O131" s="21" t="s">
        <v>92</v>
      </c>
      <c r="P131" s="23" t="str">
        <f t="shared" si="4"/>
        <v>Yes</v>
      </c>
      <c r="Q131" s="24">
        <f t="shared" si="5"/>
        <v>120</v>
      </c>
      <c r="R131" s="25">
        <f>SUM($Q$7:Q131)</f>
        <v>5048.070839942272</v>
      </c>
    </row>
    <row r="132" spans="1:18" x14ac:dyDescent="0.55000000000000004">
      <c r="A132" s="8">
        <v>126</v>
      </c>
      <c r="B132" s="9" t="s">
        <v>57</v>
      </c>
      <c r="C132" s="9" t="s">
        <v>9</v>
      </c>
      <c r="D132" s="9" t="s">
        <v>17</v>
      </c>
      <c r="E132" s="9">
        <v>215.5</v>
      </c>
      <c r="F132" s="9">
        <v>9.5</v>
      </c>
      <c r="G132" s="10">
        <v>-400</v>
      </c>
      <c r="H132" s="10">
        <v>300</v>
      </c>
      <c r="I132" s="9">
        <v>228</v>
      </c>
      <c r="J132" s="9">
        <v>36</v>
      </c>
      <c r="K132" s="21" t="s">
        <v>93</v>
      </c>
      <c r="L132" s="23" t="str">
        <f t="shared" si="3"/>
        <v>Yes</v>
      </c>
      <c r="M132" s="24">
        <f>IF(L132="Yes", IF(K132="0", IF(H132 &lt; 0, ($M$3/ABS(H132))*100, ($M$3*H132)/100), IF(G132 &lt; 0, ($M$3/ABS(G132)) * 100, ($M$3*G132)/100)), $M$3*-1)</f>
        <v>25</v>
      </c>
      <c r="N132" s="25">
        <f>SUM($M$7:M132)</f>
        <v>4462.7639246353565</v>
      </c>
      <c r="O132" s="21" t="s">
        <v>93</v>
      </c>
      <c r="P132" s="23" t="str">
        <f t="shared" si="4"/>
        <v>Yes</v>
      </c>
      <c r="Q132" s="24">
        <f t="shared" si="5"/>
        <v>25</v>
      </c>
      <c r="R132" s="25">
        <f>SUM($Q$7:Q132)</f>
        <v>5073.070839942272</v>
      </c>
    </row>
    <row r="133" spans="1:18" x14ac:dyDescent="0.55000000000000004">
      <c r="A133" s="8">
        <v>127</v>
      </c>
      <c r="B133" s="9" t="s">
        <v>57</v>
      </c>
      <c r="C133" s="9" t="s">
        <v>18</v>
      </c>
      <c r="D133" s="9" t="s">
        <v>37</v>
      </c>
      <c r="E133" s="9">
        <v>230</v>
      </c>
      <c r="F133" s="9">
        <v>6</v>
      </c>
      <c r="G133" s="10">
        <v>300</v>
      </c>
      <c r="H133" s="10">
        <v>-400</v>
      </c>
      <c r="I133" s="9">
        <v>216</v>
      </c>
      <c r="J133" s="9">
        <v>-14</v>
      </c>
      <c r="K133" s="21" t="s">
        <v>92</v>
      </c>
      <c r="L133" s="23" t="str">
        <f t="shared" si="3"/>
        <v>Yes</v>
      </c>
      <c r="M133" s="24">
        <f>IF(L133="Yes", IF(K133="0", IF(H133 &lt; 0, ($M$3/ABS(H133))*100, ($M$3*H133)/100), IF(G133 &lt; 0, ($M$3/ABS(G133)) * 100, ($M$3*G133)/100)), $M$3*-1)</f>
        <v>25</v>
      </c>
      <c r="N133" s="25">
        <f>SUM($M$7:M133)</f>
        <v>4487.7639246353565</v>
      </c>
      <c r="O133" s="21" t="s">
        <v>92</v>
      </c>
      <c r="P133" s="23" t="str">
        <f t="shared" si="4"/>
        <v>Yes</v>
      </c>
      <c r="Q133" s="24">
        <f t="shared" si="5"/>
        <v>25</v>
      </c>
      <c r="R133" s="25">
        <f>SUM($Q$7:Q133)</f>
        <v>5098.070839942272</v>
      </c>
    </row>
    <row r="134" spans="1:18" x14ac:dyDescent="0.55000000000000004">
      <c r="A134" s="8">
        <v>128</v>
      </c>
      <c r="B134" s="9" t="s">
        <v>57</v>
      </c>
      <c r="C134" s="9" t="s">
        <v>36</v>
      </c>
      <c r="D134" s="9" t="s">
        <v>33</v>
      </c>
      <c r="E134" s="9">
        <v>231.5</v>
      </c>
      <c r="F134" s="9">
        <v>6.5</v>
      </c>
      <c r="G134" s="10">
        <v>-310</v>
      </c>
      <c r="H134" s="10">
        <v>250</v>
      </c>
      <c r="I134" s="9">
        <v>240</v>
      </c>
      <c r="J134" s="9">
        <v>24</v>
      </c>
      <c r="K134" s="21" t="s">
        <v>93</v>
      </c>
      <c r="L134" s="23" t="str">
        <f t="shared" si="3"/>
        <v>Yes</v>
      </c>
      <c r="M134" s="24">
        <f>IF(L134="Yes", IF(K134="0", IF(H134 &lt; 0, ($M$3/ABS(H134))*100, ($M$3*H134)/100), IF(G134 &lt; 0, ($M$3/ABS(G134)) * 100, ($M$3*G134)/100)), $M$3*-1)</f>
        <v>32.258064516129032</v>
      </c>
      <c r="N134" s="25">
        <f>SUM($M$7:M134)</f>
        <v>4520.0219891514853</v>
      </c>
      <c r="O134" s="21" t="s">
        <v>93</v>
      </c>
      <c r="P134" s="23" t="str">
        <f t="shared" si="4"/>
        <v>Yes</v>
      </c>
      <c r="Q134" s="24">
        <f t="shared" si="5"/>
        <v>32.258064516129032</v>
      </c>
      <c r="R134" s="25">
        <f>SUM($Q$7:Q134)</f>
        <v>5130.3289044584008</v>
      </c>
    </row>
    <row r="135" spans="1:18" x14ac:dyDescent="0.55000000000000004">
      <c r="A135" s="8">
        <v>129</v>
      </c>
      <c r="B135" s="9" t="s">
        <v>57</v>
      </c>
      <c r="C135" s="9" t="s">
        <v>27</v>
      </c>
      <c r="D135" s="9" t="s">
        <v>25</v>
      </c>
      <c r="E135" s="9">
        <v>226.5</v>
      </c>
      <c r="F135" s="9">
        <v>4.5</v>
      </c>
      <c r="G135" s="10">
        <v>-200</v>
      </c>
      <c r="H135" s="10">
        <v>170</v>
      </c>
      <c r="I135" s="9">
        <v>227</v>
      </c>
      <c r="J135" s="9">
        <v>7</v>
      </c>
      <c r="K135" s="21" t="s">
        <v>93</v>
      </c>
      <c r="L135" s="23" t="str">
        <f t="shared" si="3"/>
        <v>Yes</v>
      </c>
      <c r="M135" s="24">
        <f>IF(L135="Yes", IF(K135="0", IF(H135 &lt; 0, ($M$3/ABS(H135))*100, ($M$3*H135)/100), IF(G135 &lt; 0, ($M$3/ABS(G135)) * 100, ($M$3*G135)/100)), $M$3*-1)</f>
        <v>50</v>
      </c>
      <c r="N135" s="25">
        <f>SUM($M$7:M135)</f>
        <v>4570.0219891514853</v>
      </c>
      <c r="O135" s="21" t="s">
        <v>93</v>
      </c>
      <c r="P135" s="23" t="str">
        <f t="shared" si="4"/>
        <v>Yes</v>
      </c>
      <c r="Q135" s="24">
        <f t="shared" si="5"/>
        <v>50</v>
      </c>
      <c r="R135" s="25">
        <f>SUM($Q$7:Q135)</f>
        <v>5180.3289044584008</v>
      </c>
    </row>
    <row r="136" spans="1:18" x14ac:dyDescent="0.55000000000000004">
      <c r="A136" s="8">
        <v>130</v>
      </c>
      <c r="B136" s="9" t="s">
        <v>57</v>
      </c>
      <c r="C136" s="9" t="s">
        <v>29</v>
      </c>
      <c r="D136" s="9" t="s">
        <v>24</v>
      </c>
      <c r="E136" s="9">
        <v>217.5</v>
      </c>
      <c r="F136" s="9">
        <v>9.5</v>
      </c>
      <c r="G136" s="10">
        <v>-500</v>
      </c>
      <c r="H136" s="10">
        <v>375</v>
      </c>
      <c r="I136" s="9">
        <v>214</v>
      </c>
      <c r="J136" s="9">
        <v>-10</v>
      </c>
      <c r="K136" s="21" t="s">
        <v>93</v>
      </c>
      <c r="L136" s="23" t="str">
        <f t="shared" ref="L136:L199" si="6">IF(OR(AND(K136 = "0", J136 &lt; 0), AND(K136 = "1", J136 &gt; 0)), "Yes", "No")</f>
        <v>No</v>
      </c>
      <c r="M136" s="24">
        <f>IF(L136="Yes", IF(K136="0", IF(H136 &lt; 0, ($M$3/ABS(H136))*100, ($M$3*H136)/100), IF(G136 &lt; 0, ($M$3/ABS(G136)) * 100, ($M$3*G136)/100)), $M$3*-1)</f>
        <v>-100</v>
      </c>
      <c r="N136" s="25">
        <f>SUM($M$7:M136)</f>
        <v>4470.0219891514853</v>
      </c>
      <c r="O136" s="21" t="s">
        <v>93</v>
      </c>
      <c r="P136" s="23" t="str">
        <f t="shared" ref="P136:P199" si="7">IF(OR(AND(O136 = "0", J136 &lt; 0), AND(O136 = "1", J136 &gt; 0)), "Yes", "No")</f>
        <v>No</v>
      </c>
      <c r="Q136" s="24">
        <f t="shared" ref="Q136:Q199" si="8">IF(P136="Yes", IF(O136="0", IF(H136 &lt; 0, ($Q$3/ABS(H136))*100, ($Q$3*H136)/100), IF(G136 &lt; 0, ($Q$3/ABS(G136)) * 100, ($Q$3*G136)/100)), $Q$3*-1)</f>
        <v>-100</v>
      </c>
      <c r="R136" s="25">
        <f>SUM($Q$7:Q136)</f>
        <v>5080.3289044584008</v>
      </c>
    </row>
    <row r="137" spans="1:18" x14ac:dyDescent="0.55000000000000004">
      <c r="A137" s="8">
        <v>131</v>
      </c>
      <c r="B137" s="9" t="s">
        <v>57</v>
      </c>
      <c r="C137" s="9" t="s">
        <v>31</v>
      </c>
      <c r="D137" s="9" t="s">
        <v>20</v>
      </c>
      <c r="E137" s="9">
        <v>227.5</v>
      </c>
      <c r="F137" s="9">
        <v>3.5</v>
      </c>
      <c r="G137" s="10">
        <v>-135</v>
      </c>
      <c r="H137" s="10">
        <v>115</v>
      </c>
      <c r="I137" s="9">
        <v>184</v>
      </c>
      <c r="J137" s="9">
        <v>-14</v>
      </c>
      <c r="K137" s="21" t="s">
        <v>92</v>
      </c>
      <c r="L137" s="23" t="str">
        <f t="shared" si="6"/>
        <v>Yes</v>
      </c>
      <c r="M137" s="24">
        <f>IF(L137="Yes", IF(K137="0", IF(H137 &lt; 0, ($M$3/ABS(H137))*100, ($M$3*H137)/100), IF(G137 &lt; 0, ($M$3/ABS(G137)) * 100, ($M$3*G137)/100)), $M$3*-1)</f>
        <v>115</v>
      </c>
      <c r="N137" s="25">
        <f>SUM($M$7:M137)</f>
        <v>4585.0219891514853</v>
      </c>
      <c r="O137" s="21" t="s">
        <v>92</v>
      </c>
      <c r="P137" s="23" t="str">
        <f t="shared" si="7"/>
        <v>Yes</v>
      </c>
      <c r="Q137" s="24">
        <f t="shared" si="8"/>
        <v>115</v>
      </c>
      <c r="R137" s="25">
        <f>SUM($Q$7:Q137)</f>
        <v>5195.3289044584008</v>
      </c>
    </row>
    <row r="138" spans="1:18" x14ac:dyDescent="0.55000000000000004">
      <c r="A138" s="8">
        <v>132</v>
      </c>
      <c r="B138" s="9" t="s">
        <v>57</v>
      </c>
      <c r="C138" s="9" t="s">
        <v>11</v>
      </c>
      <c r="D138" s="9" t="s">
        <v>30</v>
      </c>
      <c r="E138" s="9">
        <v>219.5</v>
      </c>
      <c r="F138" s="9">
        <v>9.5</v>
      </c>
      <c r="G138" s="10">
        <v>-400</v>
      </c>
      <c r="H138" s="10">
        <v>300</v>
      </c>
      <c r="I138" s="9">
        <v>178</v>
      </c>
      <c r="J138" s="9">
        <v>2</v>
      </c>
      <c r="K138" s="21" t="s">
        <v>93</v>
      </c>
      <c r="L138" s="23" t="str">
        <f t="shared" si="6"/>
        <v>Yes</v>
      </c>
      <c r="M138" s="24">
        <f>IF(L138="Yes", IF(K138="0", IF(H138 &lt; 0, ($M$3/ABS(H138))*100, ($M$3*H138)/100), IF(G138 &lt; 0, ($M$3/ABS(G138)) * 100, ($M$3*G138)/100)), $M$3*-1)</f>
        <v>25</v>
      </c>
      <c r="N138" s="25">
        <f>SUM($M$7:M138)</f>
        <v>4610.0219891514853</v>
      </c>
      <c r="O138" s="21" t="s">
        <v>93</v>
      </c>
      <c r="P138" s="23" t="str">
        <f t="shared" si="7"/>
        <v>Yes</v>
      </c>
      <c r="Q138" s="24">
        <f t="shared" si="8"/>
        <v>25</v>
      </c>
      <c r="R138" s="25">
        <f>SUM($Q$7:Q138)</f>
        <v>5220.3289044584008</v>
      </c>
    </row>
    <row r="139" spans="1:18" x14ac:dyDescent="0.55000000000000004">
      <c r="A139" s="8">
        <v>133</v>
      </c>
      <c r="B139" s="9" t="s">
        <v>58</v>
      </c>
      <c r="C139" s="9" t="s">
        <v>10</v>
      </c>
      <c r="D139" s="9" t="s">
        <v>33</v>
      </c>
      <c r="E139" s="9">
        <v>231.5</v>
      </c>
      <c r="F139" s="9">
        <v>3</v>
      </c>
      <c r="G139" s="10">
        <v>-160</v>
      </c>
      <c r="H139" s="10">
        <v>140</v>
      </c>
      <c r="I139" s="9">
        <v>219</v>
      </c>
      <c r="J139" s="9">
        <v>11</v>
      </c>
      <c r="K139" s="21" t="s">
        <v>93</v>
      </c>
      <c r="L139" s="23" t="str">
        <f t="shared" si="6"/>
        <v>Yes</v>
      </c>
      <c r="M139" s="24">
        <f>IF(L139="Yes", IF(K139="0", IF(H139 &lt; 0, ($M$3/ABS(H139))*100, ($M$3*H139)/100), IF(G139 &lt; 0, ($M$3/ABS(G139)) * 100, ($M$3*G139)/100)), $M$3*-1)</f>
        <v>62.5</v>
      </c>
      <c r="N139" s="25">
        <f>SUM($M$7:M139)</f>
        <v>4672.5219891514853</v>
      </c>
      <c r="O139" s="21" t="s">
        <v>93</v>
      </c>
      <c r="P139" s="23" t="str">
        <f t="shared" si="7"/>
        <v>Yes</v>
      </c>
      <c r="Q139" s="24">
        <f t="shared" si="8"/>
        <v>62.5</v>
      </c>
      <c r="R139" s="25">
        <f>SUM($Q$7:Q139)</f>
        <v>5282.8289044584008</v>
      </c>
    </row>
    <row r="140" spans="1:18" x14ac:dyDescent="0.55000000000000004">
      <c r="A140" s="8">
        <v>134</v>
      </c>
      <c r="B140" s="9" t="s">
        <v>58</v>
      </c>
      <c r="C140" s="9" t="s">
        <v>22</v>
      </c>
      <c r="D140" s="9" t="s">
        <v>38</v>
      </c>
      <c r="E140" s="9">
        <v>222</v>
      </c>
      <c r="F140" s="9">
        <v>5.5</v>
      </c>
      <c r="G140" s="10">
        <v>-260</v>
      </c>
      <c r="H140" s="10">
        <v>210</v>
      </c>
      <c r="I140" s="9">
        <v>209</v>
      </c>
      <c r="J140" s="9">
        <v>-19</v>
      </c>
      <c r="K140" s="21" t="s">
        <v>93</v>
      </c>
      <c r="L140" s="23" t="str">
        <f t="shared" si="6"/>
        <v>No</v>
      </c>
      <c r="M140" s="24">
        <f>IF(L140="Yes", IF(K140="0", IF(H140 &lt; 0, ($M$3/ABS(H140))*100, ($M$3*H140)/100), IF(G140 &lt; 0, ($M$3/ABS(G140)) * 100, ($M$3*G140)/100)), $M$3*-1)</f>
        <v>-100</v>
      </c>
      <c r="N140" s="25">
        <f>SUM($M$7:M140)</f>
        <v>4572.5219891514853</v>
      </c>
      <c r="O140" s="21" t="s">
        <v>93</v>
      </c>
      <c r="P140" s="23" t="str">
        <f t="shared" si="7"/>
        <v>No</v>
      </c>
      <c r="Q140" s="24">
        <f t="shared" si="8"/>
        <v>-100</v>
      </c>
      <c r="R140" s="25">
        <f>SUM($Q$7:Q140)</f>
        <v>5182.8289044584008</v>
      </c>
    </row>
    <row r="141" spans="1:18" x14ac:dyDescent="0.55000000000000004">
      <c r="A141" s="8">
        <v>135</v>
      </c>
      <c r="B141" s="9" t="s">
        <v>58</v>
      </c>
      <c r="C141" s="9" t="s">
        <v>32</v>
      </c>
      <c r="D141" s="9" t="s">
        <v>31</v>
      </c>
      <c r="E141" s="9">
        <v>221.5</v>
      </c>
      <c r="F141" s="9">
        <v>0</v>
      </c>
      <c r="G141" s="10">
        <v>-155</v>
      </c>
      <c r="H141" s="10">
        <v>135</v>
      </c>
      <c r="I141" s="9">
        <v>236</v>
      </c>
      <c r="J141" s="9">
        <v>4</v>
      </c>
      <c r="K141" s="21" t="s">
        <v>93</v>
      </c>
      <c r="L141" s="23" t="str">
        <f t="shared" si="6"/>
        <v>Yes</v>
      </c>
      <c r="M141" s="24">
        <f>IF(L141="Yes", IF(K141="0", IF(H141 &lt; 0, ($M$3/ABS(H141))*100, ($M$3*H141)/100), IF(G141 &lt; 0, ($M$3/ABS(G141)) * 100, ($M$3*G141)/100)), $M$3*-1)</f>
        <v>64.516129032258064</v>
      </c>
      <c r="N141" s="25">
        <f>SUM($M$7:M141)</f>
        <v>4637.0381181837438</v>
      </c>
      <c r="O141" s="21" t="s">
        <v>93</v>
      </c>
      <c r="P141" s="23" t="str">
        <f t="shared" si="7"/>
        <v>Yes</v>
      </c>
      <c r="Q141" s="24">
        <f t="shared" si="8"/>
        <v>64.516129032258064</v>
      </c>
      <c r="R141" s="25">
        <f>SUM($Q$7:Q141)</f>
        <v>5247.3450334906593</v>
      </c>
    </row>
    <row r="142" spans="1:18" x14ac:dyDescent="0.55000000000000004">
      <c r="A142" s="8">
        <v>136</v>
      </c>
      <c r="B142" s="9" t="s">
        <v>58</v>
      </c>
      <c r="C142" s="9" t="s">
        <v>12</v>
      </c>
      <c r="D142" s="9" t="s">
        <v>30</v>
      </c>
      <c r="E142" s="9">
        <v>210.5</v>
      </c>
      <c r="F142" s="9">
        <v>11</v>
      </c>
      <c r="G142" s="10">
        <v>-700</v>
      </c>
      <c r="H142" s="10">
        <v>500</v>
      </c>
      <c r="I142" s="9">
        <v>219</v>
      </c>
      <c r="J142" s="9">
        <v>5</v>
      </c>
      <c r="K142" s="21" t="s">
        <v>93</v>
      </c>
      <c r="L142" s="23" t="str">
        <f t="shared" si="6"/>
        <v>Yes</v>
      </c>
      <c r="M142" s="24">
        <f>IF(L142="Yes", IF(K142="0", IF(H142 &lt; 0, ($M$3/ABS(H142))*100, ($M$3*H142)/100), IF(G142 &lt; 0, ($M$3/ABS(G142)) * 100, ($M$3*G142)/100)), $M$3*-1)</f>
        <v>14.285714285714285</v>
      </c>
      <c r="N142" s="25">
        <f>SUM($M$7:M142)</f>
        <v>4651.3238324694585</v>
      </c>
      <c r="O142" s="21" t="s">
        <v>93</v>
      </c>
      <c r="P142" s="23" t="str">
        <f t="shared" si="7"/>
        <v>Yes</v>
      </c>
      <c r="Q142" s="24">
        <f t="shared" si="8"/>
        <v>14.285714285714285</v>
      </c>
      <c r="R142" s="25">
        <f>SUM($Q$7:Q142)</f>
        <v>5261.6307477763739</v>
      </c>
    </row>
    <row r="143" spans="1:18" x14ac:dyDescent="0.55000000000000004">
      <c r="A143" s="8">
        <v>137</v>
      </c>
      <c r="B143" s="9" t="s">
        <v>59</v>
      </c>
      <c r="C143" s="9" t="s">
        <v>19</v>
      </c>
      <c r="D143" s="9" t="s">
        <v>26</v>
      </c>
      <c r="E143" s="9">
        <v>213.5</v>
      </c>
      <c r="F143" s="9">
        <v>12.5</v>
      </c>
      <c r="G143" s="10">
        <v>-900</v>
      </c>
      <c r="H143" s="10">
        <v>600</v>
      </c>
      <c r="I143" s="9">
        <v>213</v>
      </c>
      <c r="J143" s="9">
        <v>5</v>
      </c>
      <c r="K143" s="21" t="s">
        <v>93</v>
      </c>
      <c r="L143" s="23" t="str">
        <f t="shared" si="6"/>
        <v>Yes</v>
      </c>
      <c r="M143" s="24">
        <f>IF(L143="Yes", IF(K143="0", IF(H143 &lt; 0, ($M$3/ABS(H143))*100, ($M$3*H143)/100), IF(G143 &lt; 0, ($M$3/ABS(G143)) * 100, ($M$3*G143)/100)), $M$3*-1)</f>
        <v>11.111111111111111</v>
      </c>
      <c r="N143" s="25">
        <f>SUM($M$7:M143)</f>
        <v>4662.4349435805698</v>
      </c>
      <c r="O143" s="21" t="s">
        <v>93</v>
      </c>
      <c r="P143" s="23" t="str">
        <f t="shared" si="7"/>
        <v>Yes</v>
      </c>
      <c r="Q143" s="24">
        <f t="shared" si="8"/>
        <v>11.111111111111111</v>
      </c>
      <c r="R143" s="25">
        <f>SUM($Q$7:Q143)</f>
        <v>5272.7418588874853</v>
      </c>
    </row>
    <row r="144" spans="1:18" x14ac:dyDescent="0.55000000000000004">
      <c r="A144" s="8">
        <v>138</v>
      </c>
      <c r="B144" s="9" t="s">
        <v>59</v>
      </c>
      <c r="C144" s="9" t="s">
        <v>28</v>
      </c>
      <c r="D144" s="9" t="s">
        <v>25</v>
      </c>
      <c r="E144" s="9">
        <v>239.5</v>
      </c>
      <c r="F144" s="9">
        <v>3</v>
      </c>
      <c r="G144" s="10">
        <v>110</v>
      </c>
      <c r="H144" s="10">
        <v>-130</v>
      </c>
      <c r="I144" s="9">
        <v>270</v>
      </c>
      <c r="J144" s="9">
        <v>6</v>
      </c>
      <c r="K144" s="21" t="s">
        <v>93</v>
      </c>
      <c r="L144" s="23" t="str">
        <f t="shared" si="6"/>
        <v>Yes</v>
      </c>
      <c r="M144" s="24">
        <f>IF(L144="Yes", IF(K144="0", IF(H144 &lt; 0, ($M$3/ABS(H144))*100, ($M$3*H144)/100), IF(G144 &lt; 0, ($M$3/ABS(G144)) * 100, ($M$3*G144)/100)), $M$3*-1)</f>
        <v>110</v>
      </c>
      <c r="N144" s="25">
        <f>SUM($M$7:M144)</f>
        <v>4772.4349435805698</v>
      </c>
      <c r="O144" s="21" t="s">
        <v>93</v>
      </c>
      <c r="P144" s="23" t="str">
        <f t="shared" si="7"/>
        <v>Yes</v>
      </c>
      <c r="Q144" s="24">
        <f t="shared" si="8"/>
        <v>110</v>
      </c>
      <c r="R144" s="25">
        <f>SUM($Q$7:Q144)</f>
        <v>5382.7418588874853</v>
      </c>
    </row>
    <row r="145" spans="1:18" x14ac:dyDescent="0.55000000000000004">
      <c r="A145" s="8">
        <v>139</v>
      </c>
      <c r="B145" s="9" t="s">
        <v>59</v>
      </c>
      <c r="C145" s="9" t="s">
        <v>21</v>
      </c>
      <c r="D145" s="9" t="s">
        <v>16</v>
      </c>
      <c r="E145" s="9">
        <v>214</v>
      </c>
      <c r="F145" s="9">
        <v>10</v>
      </c>
      <c r="G145" s="10">
        <v>-500</v>
      </c>
      <c r="H145" s="10">
        <v>375</v>
      </c>
      <c r="I145" s="9">
        <v>224</v>
      </c>
      <c r="J145" s="9">
        <v>24</v>
      </c>
      <c r="K145" s="21" t="s">
        <v>93</v>
      </c>
      <c r="L145" s="23" t="str">
        <f t="shared" si="6"/>
        <v>Yes</v>
      </c>
      <c r="M145" s="24">
        <f>IF(L145="Yes", IF(K145="0", IF(H145 &lt; 0, ($M$3/ABS(H145))*100, ($M$3*H145)/100), IF(G145 &lt; 0, ($M$3/ABS(G145)) * 100, ($M$3*G145)/100)), $M$3*-1)</f>
        <v>20</v>
      </c>
      <c r="N145" s="25">
        <f>SUM($M$7:M145)</f>
        <v>4792.4349435805698</v>
      </c>
      <c r="O145" s="21" t="s">
        <v>93</v>
      </c>
      <c r="P145" s="23" t="str">
        <f t="shared" si="7"/>
        <v>Yes</v>
      </c>
      <c r="Q145" s="24">
        <f t="shared" si="8"/>
        <v>20</v>
      </c>
      <c r="R145" s="25">
        <f>SUM($Q$7:Q145)</f>
        <v>5402.7418588874853</v>
      </c>
    </row>
    <row r="146" spans="1:18" x14ac:dyDescent="0.55000000000000004">
      <c r="A146" s="8">
        <v>140</v>
      </c>
      <c r="B146" s="9" t="s">
        <v>59</v>
      </c>
      <c r="C146" s="9" t="s">
        <v>35</v>
      </c>
      <c r="D146" s="9" t="s">
        <v>37</v>
      </c>
      <c r="E146" s="9">
        <v>233</v>
      </c>
      <c r="F146" s="9">
        <v>10</v>
      </c>
      <c r="G146" s="10">
        <v>500</v>
      </c>
      <c r="H146" s="10">
        <v>-700</v>
      </c>
      <c r="I146" s="9">
        <v>262</v>
      </c>
      <c r="J146" s="9">
        <v>-8</v>
      </c>
      <c r="K146" s="21" t="s">
        <v>92</v>
      </c>
      <c r="L146" s="23" t="str">
        <f t="shared" si="6"/>
        <v>Yes</v>
      </c>
      <c r="M146" s="24">
        <f>IF(L146="Yes", IF(K146="0", IF(H146 &lt; 0, ($M$3/ABS(H146))*100, ($M$3*H146)/100), IF(G146 &lt; 0, ($M$3/ABS(G146)) * 100, ($M$3*G146)/100)), $M$3*-1)</f>
        <v>14.285714285714285</v>
      </c>
      <c r="N146" s="25">
        <f>SUM($M$7:M146)</f>
        <v>4806.7206578662845</v>
      </c>
      <c r="O146" s="21" t="s">
        <v>92</v>
      </c>
      <c r="P146" s="23" t="str">
        <f t="shared" si="7"/>
        <v>Yes</v>
      </c>
      <c r="Q146" s="24">
        <f t="shared" si="8"/>
        <v>14.285714285714285</v>
      </c>
      <c r="R146" s="25">
        <f>SUM($Q$7:Q146)</f>
        <v>5417.0275731731999</v>
      </c>
    </row>
    <row r="147" spans="1:18" x14ac:dyDescent="0.55000000000000004">
      <c r="A147" s="8">
        <v>141</v>
      </c>
      <c r="B147" s="9" t="s">
        <v>59</v>
      </c>
      <c r="C147" s="9" t="s">
        <v>27</v>
      </c>
      <c r="D147" s="9" t="s">
        <v>38</v>
      </c>
      <c r="E147" s="9">
        <v>221.5</v>
      </c>
      <c r="F147" s="9">
        <v>13.5</v>
      </c>
      <c r="G147" s="10">
        <v>-1600</v>
      </c>
      <c r="H147" s="10">
        <v>900</v>
      </c>
      <c r="I147" s="9">
        <v>236</v>
      </c>
      <c r="J147" s="9">
        <v>48</v>
      </c>
      <c r="K147" s="21" t="s">
        <v>93</v>
      </c>
      <c r="L147" s="23" t="str">
        <f t="shared" si="6"/>
        <v>Yes</v>
      </c>
      <c r="M147" s="24">
        <f>IF(L147="Yes", IF(K147="0", IF(H147 &lt; 0, ($M$3/ABS(H147))*100, ($M$3*H147)/100), IF(G147 &lt; 0, ($M$3/ABS(G147)) * 100, ($M$3*G147)/100)), $M$3*-1)</f>
        <v>6.25</v>
      </c>
      <c r="N147" s="25">
        <f>SUM($M$7:M147)</f>
        <v>4812.9706578662845</v>
      </c>
      <c r="O147" s="21" t="s">
        <v>93</v>
      </c>
      <c r="P147" s="23" t="str">
        <f t="shared" si="7"/>
        <v>Yes</v>
      </c>
      <c r="Q147" s="24">
        <f t="shared" si="8"/>
        <v>6.25</v>
      </c>
      <c r="R147" s="25">
        <f>SUM($Q$7:Q147)</f>
        <v>5423.2775731731999</v>
      </c>
    </row>
    <row r="148" spans="1:18" x14ac:dyDescent="0.55000000000000004">
      <c r="A148" s="8">
        <v>142</v>
      </c>
      <c r="B148" s="9" t="s">
        <v>59</v>
      </c>
      <c r="C148" s="9" t="s">
        <v>23</v>
      </c>
      <c r="D148" s="9" t="s">
        <v>17</v>
      </c>
      <c r="E148" s="9">
        <v>221.5</v>
      </c>
      <c r="F148" s="9">
        <v>5.5</v>
      </c>
      <c r="G148" s="10">
        <v>-190</v>
      </c>
      <c r="H148" s="10">
        <v>160</v>
      </c>
      <c r="I148" s="9">
        <v>192</v>
      </c>
      <c r="J148" s="9">
        <v>10</v>
      </c>
      <c r="K148" s="21" t="s">
        <v>92</v>
      </c>
      <c r="L148" s="23" t="str">
        <f t="shared" si="6"/>
        <v>No</v>
      </c>
      <c r="M148" s="24">
        <f>IF(L148="Yes", IF(K148="0", IF(H148 &lt; 0, ($M$3/ABS(H148))*100, ($M$3*H148)/100), IF(G148 &lt; 0, ($M$3/ABS(G148)) * 100, ($M$3*G148)/100)), $M$3*-1)</f>
        <v>-100</v>
      </c>
      <c r="N148" s="25">
        <f>SUM($M$7:M148)</f>
        <v>4712.9706578662845</v>
      </c>
      <c r="O148" s="21" t="s">
        <v>93</v>
      </c>
      <c r="P148" s="23" t="str">
        <f t="shared" si="7"/>
        <v>Yes</v>
      </c>
      <c r="Q148" s="24">
        <f t="shared" si="8"/>
        <v>52.631578947368418</v>
      </c>
      <c r="R148" s="25">
        <f>SUM($Q$7:Q148)</f>
        <v>5475.9091521205683</v>
      </c>
    </row>
    <row r="149" spans="1:18" x14ac:dyDescent="0.55000000000000004">
      <c r="A149" s="8">
        <v>143</v>
      </c>
      <c r="B149" s="9" t="s">
        <v>59</v>
      </c>
      <c r="C149" s="9" t="s">
        <v>9</v>
      </c>
      <c r="D149" s="9" t="s">
        <v>15</v>
      </c>
      <c r="E149" s="9">
        <v>208.5</v>
      </c>
      <c r="F149" s="9">
        <v>4.5</v>
      </c>
      <c r="G149" s="10">
        <v>-150</v>
      </c>
      <c r="H149" s="10">
        <v>130</v>
      </c>
      <c r="I149" s="9">
        <v>210</v>
      </c>
      <c r="J149" s="9">
        <v>16</v>
      </c>
      <c r="K149" s="21" t="s">
        <v>93</v>
      </c>
      <c r="L149" s="23" t="str">
        <f t="shared" si="6"/>
        <v>Yes</v>
      </c>
      <c r="M149" s="24">
        <f>IF(L149="Yes", IF(K149="0", IF(H149 &lt; 0, ($M$3/ABS(H149))*100, ($M$3*H149)/100), IF(G149 &lt; 0, ($M$3/ABS(G149)) * 100, ($M$3*G149)/100)), $M$3*-1)</f>
        <v>66.666666666666657</v>
      </c>
      <c r="N149" s="25">
        <f>SUM($M$7:M149)</f>
        <v>4779.6373245329514</v>
      </c>
      <c r="O149" s="21" t="s">
        <v>93</v>
      </c>
      <c r="P149" s="23" t="str">
        <f t="shared" si="7"/>
        <v>Yes</v>
      </c>
      <c r="Q149" s="24">
        <f t="shared" si="8"/>
        <v>66.666666666666657</v>
      </c>
      <c r="R149" s="25">
        <f>SUM($Q$7:Q149)</f>
        <v>5542.5758187872352</v>
      </c>
    </row>
    <row r="150" spans="1:18" x14ac:dyDescent="0.55000000000000004">
      <c r="A150" s="8">
        <v>144</v>
      </c>
      <c r="B150" s="9" t="s">
        <v>59</v>
      </c>
      <c r="C150" s="9" t="s">
        <v>18</v>
      </c>
      <c r="D150" s="9" t="s">
        <v>14</v>
      </c>
      <c r="E150" s="9">
        <v>218.5</v>
      </c>
      <c r="F150" s="9">
        <v>1.5</v>
      </c>
      <c r="G150" s="10">
        <v>-105</v>
      </c>
      <c r="H150" s="10">
        <v>-115</v>
      </c>
      <c r="I150" s="9">
        <v>198</v>
      </c>
      <c r="J150" s="9">
        <v>20</v>
      </c>
      <c r="K150" s="21" t="s">
        <v>93</v>
      </c>
      <c r="L150" s="23" t="str">
        <f t="shared" si="6"/>
        <v>Yes</v>
      </c>
      <c r="M150" s="24">
        <f>IF(L150="Yes", IF(K150="0", IF(H150 &lt; 0, ($M$3/ABS(H150))*100, ($M$3*H150)/100), IF(G150 &lt; 0, ($M$3/ABS(G150)) * 100, ($M$3*G150)/100)), $M$3*-1)</f>
        <v>95.238095238095227</v>
      </c>
      <c r="N150" s="25">
        <f>SUM($M$7:M150)</f>
        <v>4874.8754197710468</v>
      </c>
      <c r="O150" s="21" t="s">
        <v>93</v>
      </c>
      <c r="P150" s="23" t="str">
        <f t="shared" si="7"/>
        <v>Yes</v>
      </c>
      <c r="Q150" s="24">
        <f t="shared" si="8"/>
        <v>95.238095238095227</v>
      </c>
      <c r="R150" s="25">
        <f>SUM($Q$7:Q150)</f>
        <v>5637.8139140253306</v>
      </c>
    </row>
    <row r="151" spans="1:18" x14ac:dyDescent="0.55000000000000004">
      <c r="A151" s="8">
        <v>145</v>
      </c>
      <c r="B151" s="9" t="s">
        <v>59</v>
      </c>
      <c r="C151" s="9" t="s">
        <v>24</v>
      </c>
      <c r="D151" s="9" t="s">
        <v>29</v>
      </c>
      <c r="E151" s="9">
        <v>218</v>
      </c>
      <c r="F151" s="9">
        <v>4</v>
      </c>
      <c r="G151" s="10">
        <v>130</v>
      </c>
      <c r="H151" s="10">
        <v>-150</v>
      </c>
      <c r="I151" s="9">
        <v>198</v>
      </c>
      <c r="J151" s="9">
        <v>-8</v>
      </c>
      <c r="K151" s="21" t="s">
        <v>92</v>
      </c>
      <c r="L151" s="23" t="str">
        <f t="shared" si="6"/>
        <v>Yes</v>
      </c>
      <c r="M151" s="24">
        <f>IF(L151="Yes", IF(K151="0", IF(H151 &lt; 0, ($M$3/ABS(H151))*100, ($M$3*H151)/100), IF(G151 &lt; 0, ($M$3/ABS(G151)) * 100, ($M$3*G151)/100)), $M$3*-1)</f>
        <v>66.666666666666657</v>
      </c>
      <c r="N151" s="25">
        <f>SUM($M$7:M151)</f>
        <v>4941.5420864377138</v>
      </c>
      <c r="O151" s="21" t="s">
        <v>92</v>
      </c>
      <c r="P151" s="23" t="str">
        <f t="shared" si="7"/>
        <v>Yes</v>
      </c>
      <c r="Q151" s="24">
        <f t="shared" si="8"/>
        <v>66.666666666666657</v>
      </c>
      <c r="R151" s="25">
        <f>SUM($Q$7:Q151)</f>
        <v>5704.4805806919976</v>
      </c>
    </row>
    <row r="152" spans="1:18" x14ac:dyDescent="0.55000000000000004">
      <c r="A152" s="8">
        <v>146</v>
      </c>
      <c r="B152" s="9" t="s">
        <v>59</v>
      </c>
      <c r="C152" s="9" t="s">
        <v>34</v>
      </c>
      <c r="D152" s="9" t="s">
        <v>36</v>
      </c>
      <c r="E152" s="9">
        <v>225</v>
      </c>
      <c r="F152" s="9">
        <v>2</v>
      </c>
      <c r="G152" s="10">
        <v>-125</v>
      </c>
      <c r="H152" s="10">
        <v>105</v>
      </c>
      <c r="I152" s="9">
        <v>200</v>
      </c>
      <c r="J152" s="9">
        <v>10</v>
      </c>
      <c r="K152" s="21" t="s">
        <v>93</v>
      </c>
      <c r="L152" s="23" t="str">
        <f t="shared" si="6"/>
        <v>Yes</v>
      </c>
      <c r="M152" s="24">
        <f>IF(L152="Yes", IF(K152="0", IF(H152 &lt; 0, ($M$3/ABS(H152))*100, ($M$3*H152)/100), IF(G152 &lt; 0, ($M$3/ABS(G152)) * 100, ($M$3*G152)/100)), $M$3*-1)</f>
        <v>80</v>
      </c>
      <c r="N152" s="25">
        <f>SUM($M$7:M152)</f>
        <v>5021.5420864377138</v>
      </c>
      <c r="O152" s="21" t="s">
        <v>93</v>
      </c>
      <c r="P152" s="23" t="str">
        <f t="shared" si="7"/>
        <v>Yes</v>
      </c>
      <c r="Q152" s="24">
        <f t="shared" si="8"/>
        <v>80</v>
      </c>
      <c r="R152" s="25">
        <f>SUM($Q$7:Q152)</f>
        <v>5784.4805806919976</v>
      </c>
    </row>
    <row r="153" spans="1:18" x14ac:dyDescent="0.55000000000000004">
      <c r="A153" s="8">
        <v>147</v>
      </c>
      <c r="B153" s="9" t="s">
        <v>59</v>
      </c>
      <c r="C153" s="9" t="s">
        <v>11</v>
      </c>
      <c r="D153" s="9" t="s">
        <v>20</v>
      </c>
      <c r="E153" s="9">
        <v>219</v>
      </c>
      <c r="F153" s="9">
        <v>6</v>
      </c>
      <c r="G153" s="10">
        <v>-300</v>
      </c>
      <c r="H153" s="10">
        <v>240</v>
      </c>
      <c r="I153" s="9">
        <v>211</v>
      </c>
      <c r="J153" s="9">
        <v>3</v>
      </c>
      <c r="K153" s="21" t="s">
        <v>92</v>
      </c>
      <c r="L153" s="23" t="str">
        <f t="shared" si="6"/>
        <v>No</v>
      </c>
      <c r="M153" s="24">
        <f>IF(L153="Yes", IF(K153="0", IF(H153 &lt; 0, ($M$3/ABS(H153))*100, ($M$3*H153)/100), IF(G153 &lt; 0, ($M$3/ABS(G153)) * 100, ($M$3*G153)/100)), $M$3*-1)</f>
        <v>-100</v>
      </c>
      <c r="N153" s="25">
        <f>SUM($M$7:M153)</f>
        <v>4921.5420864377138</v>
      </c>
      <c r="O153" s="21" t="s">
        <v>92</v>
      </c>
      <c r="P153" s="23" t="str">
        <f t="shared" si="7"/>
        <v>No</v>
      </c>
      <c r="Q153" s="24">
        <f t="shared" si="8"/>
        <v>-100</v>
      </c>
      <c r="R153" s="25">
        <f>SUM($Q$7:Q153)</f>
        <v>5684.4805806919976</v>
      </c>
    </row>
    <row r="154" spans="1:18" x14ac:dyDescent="0.55000000000000004">
      <c r="A154" s="8">
        <v>148</v>
      </c>
      <c r="B154" s="9" t="s">
        <v>60</v>
      </c>
      <c r="C154" s="9" t="s">
        <v>37</v>
      </c>
      <c r="D154" s="9" t="s">
        <v>33</v>
      </c>
      <c r="E154" s="9">
        <v>230</v>
      </c>
      <c r="F154" s="9">
        <v>12</v>
      </c>
      <c r="G154" s="10">
        <v>-1200</v>
      </c>
      <c r="H154" s="10">
        <v>750</v>
      </c>
      <c r="I154" s="9">
        <v>266</v>
      </c>
      <c r="J154" s="9">
        <v>8</v>
      </c>
      <c r="K154" s="21" t="s">
        <v>93</v>
      </c>
      <c r="L154" s="23" t="str">
        <f t="shared" si="6"/>
        <v>Yes</v>
      </c>
      <c r="M154" s="24">
        <f>IF(L154="Yes", IF(K154="0", IF(H154 &lt; 0, ($M$3/ABS(H154))*100, ($M$3*H154)/100), IF(G154 &lt; 0, ($M$3/ABS(G154)) * 100, ($M$3*G154)/100)), $M$3*-1)</f>
        <v>8.3333333333333321</v>
      </c>
      <c r="N154" s="25">
        <f>SUM($M$7:M154)</f>
        <v>4929.8754197710468</v>
      </c>
      <c r="O154" s="21" t="s">
        <v>93</v>
      </c>
      <c r="P154" s="23" t="str">
        <f t="shared" si="7"/>
        <v>Yes</v>
      </c>
      <c r="Q154" s="24">
        <f t="shared" si="8"/>
        <v>8.3333333333333321</v>
      </c>
      <c r="R154" s="25">
        <f>SUM($Q$7:Q154)</f>
        <v>5692.8139140253306</v>
      </c>
    </row>
    <row r="155" spans="1:18" x14ac:dyDescent="0.55000000000000004">
      <c r="A155" s="8">
        <v>149</v>
      </c>
      <c r="B155" s="9" t="s">
        <v>60</v>
      </c>
      <c r="C155" s="9" t="s">
        <v>31</v>
      </c>
      <c r="D155" s="9" t="s">
        <v>10</v>
      </c>
      <c r="E155" s="9">
        <v>233</v>
      </c>
      <c r="F155" s="9">
        <v>3</v>
      </c>
      <c r="G155" s="10">
        <v>-155</v>
      </c>
      <c r="H155" s="10">
        <v>135</v>
      </c>
      <c r="I155" s="9">
        <v>245</v>
      </c>
      <c r="J155" s="9">
        <v>-3</v>
      </c>
      <c r="K155" s="21" t="s">
        <v>93</v>
      </c>
      <c r="L155" s="23" t="str">
        <f t="shared" si="6"/>
        <v>No</v>
      </c>
      <c r="M155" s="24">
        <f>IF(L155="Yes", IF(K155="0", IF(H155 &lt; 0, ($M$3/ABS(H155))*100, ($M$3*H155)/100), IF(G155 &lt; 0, ($M$3/ABS(G155)) * 100, ($M$3*G155)/100)), $M$3*-1)</f>
        <v>-100</v>
      </c>
      <c r="N155" s="25">
        <f>SUM($M$7:M155)</f>
        <v>4829.8754197710468</v>
      </c>
      <c r="O155" s="21" t="s">
        <v>93</v>
      </c>
      <c r="P155" s="23" t="str">
        <f t="shared" si="7"/>
        <v>No</v>
      </c>
      <c r="Q155" s="24">
        <f t="shared" si="8"/>
        <v>-100</v>
      </c>
      <c r="R155" s="25">
        <f>SUM($Q$7:Q155)</f>
        <v>5592.8139140253306</v>
      </c>
    </row>
    <row r="156" spans="1:18" x14ac:dyDescent="0.55000000000000004">
      <c r="A156" s="8">
        <v>150</v>
      </c>
      <c r="B156" s="9" t="s">
        <v>61</v>
      </c>
      <c r="C156" s="9" t="s">
        <v>14</v>
      </c>
      <c r="D156" s="9" t="s">
        <v>35</v>
      </c>
      <c r="E156" s="9">
        <v>225</v>
      </c>
      <c r="F156" s="9">
        <v>5.5</v>
      </c>
      <c r="G156" s="10">
        <v>-265</v>
      </c>
      <c r="H156" s="10">
        <v>215</v>
      </c>
      <c r="I156" s="9">
        <v>231</v>
      </c>
      <c r="J156" s="9">
        <v>25</v>
      </c>
      <c r="K156" s="21" t="s">
        <v>93</v>
      </c>
      <c r="L156" s="23" t="str">
        <f t="shared" si="6"/>
        <v>Yes</v>
      </c>
      <c r="M156" s="24">
        <f>IF(L156="Yes", IF(K156="0", IF(H156 &lt; 0, ($M$3/ABS(H156))*100, ($M$3*H156)/100), IF(G156 &lt; 0, ($M$3/ABS(G156)) * 100, ($M$3*G156)/100)), $M$3*-1)</f>
        <v>37.735849056603776</v>
      </c>
      <c r="N156" s="25">
        <f>SUM($M$7:M156)</f>
        <v>4867.6112688276507</v>
      </c>
      <c r="O156" s="21" t="s">
        <v>93</v>
      </c>
      <c r="P156" s="23" t="str">
        <f t="shared" si="7"/>
        <v>Yes</v>
      </c>
      <c r="Q156" s="24">
        <f t="shared" si="8"/>
        <v>37.735849056603776</v>
      </c>
      <c r="R156" s="25">
        <f>SUM($Q$7:Q156)</f>
        <v>5630.5497630819345</v>
      </c>
    </row>
    <row r="157" spans="1:18" x14ac:dyDescent="0.55000000000000004">
      <c r="A157" s="8">
        <v>151</v>
      </c>
      <c r="B157" s="9" t="s">
        <v>61</v>
      </c>
      <c r="C157" s="9" t="s">
        <v>28</v>
      </c>
      <c r="D157" s="9" t="s">
        <v>17</v>
      </c>
      <c r="E157" s="9">
        <v>233</v>
      </c>
      <c r="F157" s="9">
        <v>5</v>
      </c>
      <c r="G157" s="10">
        <v>-250</v>
      </c>
      <c r="H157" s="10">
        <v>200</v>
      </c>
      <c r="I157" s="9">
        <v>243</v>
      </c>
      <c r="J157" s="9">
        <v>7</v>
      </c>
      <c r="K157" s="21" t="s">
        <v>93</v>
      </c>
      <c r="L157" s="23" t="str">
        <f t="shared" si="6"/>
        <v>Yes</v>
      </c>
      <c r="M157" s="24">
        <f>IF(L157="Yes", IF(K157="0", IF(H157 &lt; 0, ($M$3/ABS(H157))*100, ($M$3*H157)/100), IF(G157 &lt; 0, ($M$3/ABS(G157)) * 100, ($M$3*G157)/100)), $M$3*-1)</f>
        <v>40</v>
      </c>
      <c r="N157" s="25">
        <f>SUM($M$7:M157)</f>
        <v>4907.6112688276507</v>
      </c>
      <c r="O157" s="21" t="s">
        <v>93</v>
      </c>
      <c r="P157" s="23" t="str">
        <f t="shared" si="7"/>
        <v>Yes</v>
      </c>
      <c r="Q157" s="24">
        <f t="shared" si="8"/>
        <v>40</v>
      </c>
      <c r="R157" s="25">
        <f>SUM($Q$7:Q157)</f>
        <v>5670.5497630819345</v>
      </c>
    </row>
    <row r="158" spans="1:18" x14ac:dyDescent="0.55000000000000004">
      <c r="A158" s="8">
        <v>152</v>
      </c>
      <c r="B158" s="9" t="s">
        <v>61</v>
      </c>
      <c r="C158" s="9" t="s">
        <v>23</v>
      </c>
      <c r="D158" s="9" t="s">
        <v>32</v>
      </c>
      <c r="E158" s="9">
        <v>218</v>
      </c>
      <c r="F158" s="9">
        <v>2</v>
      </c>
      <c r="G158" s="10">
        <v>-135</v>
      </c>
      <c r="H158" s="10">
        <v>115</v>
      </c>
      <c r="I158" s="9">
        <v>213</v>
      </c>
      <c r="J158" s="9">
        <v>19</v>
      </c>
      <c r="K158" s="21" t="s">
        <v>92</v>
      </c>
      <c r="L158" s="23" t="str">
        <f t="shared" si="6"/>
        <v>No</v>
      </c>
      <c r="M158" s="24">
        <f>IF(L158="Yes", IF(K158="0", IF(H158 &lt; 0, ($M$3/ABS(H158))*100, ($M$3*H158)/100), IF(G158 &lt; 0, ($M$3/ABS(G158)) * 100, ($M$3*G158)/100)), $M$3*-1)</f>
        <v>-100</v>
      </c>
      <c r="N158" s="25">
        <f>SUM($M$7:M158)</f>
        <v>4807.6112688276507</v>
      </c>
      <c r="O158" s="21" t="s">
        <v>92</v>
      </c>
      <c r="P158" s="23" t="str">
        <f t="shared" si="7"/>
        <v>No</v>
      </c>
      <c r="Q158" s="24">
        <f t="shared" si="8"/>
        <v>-100</v>
      </c>
      <c r="R158" s="25">
        <f>SUM($Q$7:Q158)</f>
        <v>5570.5497630819345</v>
      </c>
    </row>
    <row r="159" spans="1:18" x14ac:dyDescent="0.55000000000000004">
      <c r="A159" s="8">
        <v>153</v>
      </c>
      <c r="B159" s="9" t="s">
        <v>61</v>
      </c>
      <c r="C159" s="9" t="s">
        <v>19</v>
      </c>
      <c r="D159" s="9" t="s">
        <v>25</v>
      </c>
      <c r="E159" s="9">
        <v>224.5</v>
      </c>
      <c r="F159" s="9">
        <v>8</v>
      </c>
      <c r="G159" s="10">
        <v>-300</v>
      </c>
      <c r="H159" s="10">
        <v>240</v>
      </c>
      <c r="I159" s="9">
        <v>219</v>
      </c>
      <c r="J159" s="9">
        <v>11</v>
      </c>
      <c r="K159" s="21" t="s">
        <v>93</v>
      </c>
      <c r="L159" s="23" t="str">
        <f t="shared" si="6"/>
        <v>Yes</v>
      </c>
      <c r="M159" s="24">
        <f>IF(L159="Yes", IF(K159="0", IF(H159 &lt; 0, ($M$3/ABS(H159))*100, ($M$3*H159)/100), IF(G159 &lt; 0, ($M$3/ABS(G159)) * 100, ($M$3*G159)/100)), $M$3*-1)</f>
        <v>33.333333333333329</v>
      </c>
      <c r="N159" s="25">
        <f>SUM($M$7:M159)</f>
        <v>4840.9446021609838</v>
      </c>
      <c r="O159" s="21" t="s">
        <v>93</v>
      </c>
      <c r="P159" s="23" t="str">
        <f t="shared" si="7"/>
        <v>Yes</v>
      </c>
      <c r="Q159" s="24">
        <f t="shared" si="8"/>
        <v>33.333333333333329</v>
      </c>
      <c r="R159" s="25">
        <f>SUM($Q$7:Q159)</f>
        <v>5603.8830964152676</v>
      </c>
    </row>
    <row r="160" spans="1:18" x14ac:dyDescent="0.55000000000000004">
      <c r="A160" s="8">
        <v>154</v>
      </c>
      <c r="B160" s="9" t="s">
        <v>61</v>
      </c>
      <c r="C160" s="9" t="s">
        <v>18</v>
      </c>
      <c r="D160" s="9" t="s">
        <v>21</v>
      </c>
      <c r="E160" s="9">
        <v>214.5</v>
      </c>
      <c r="F160" s="9">
        <v>4</v>
      </c>
      <c r="G160" s="10">
        <v>160</v>
      </c>
      <c r="H160" s="10">
        <v>-190</v>
      </c>
      <c r="I160" s="9">
        <v>224</v>
      </c>
      <c r="J160" s="9">
        <v>-8</v>
      </c>
      <c r="K160" s="21" t="s">
        <v>92</v>
      </c>
      <c r="L160" s="23" t="str">
        <f t="shared" si="6"/>
        <v>Yes</v>
      </c>
      <c r="M160" s="24">
        <f>IF(L160="Yes", IF(K160="0", IF(H160 &lt; 0, ($M$3/ABS(H160))*100, ($M$3*H160)/100), IF(G160 &lt; 0, ($M$3/ABS(G160)) * 100, ($M$3*G160)/100)), $M$3*-1)</f>
        <v>52.631578947368418</v>
      </c>
      <c r="N160" s="25">
        <f>SUM($M$7:M160)</f>
        <v>4893.5761811083521</v>
      </c>
      <c r="O160" s="21" t="s">
        <v>92</v>
      </c>
      <c r="P160" s="23" t="str">
        <f t="shared" si="7"/>
        <v>Yes</v>
      </c>
      <c r="Q160" s="24">
        <f t="shared" si="8"/>
        <v>52.631578947368418</v>
      </c>
      <c r="R160" s="25">
        <f>SUM($Q$7:Q160)</f>
        <v>5656.5146753626359</v>
      </c>
    </row>
    <row r="161" spans="1:18" x14ac:dyDescent="0.55000000000000004">
      <c r="A161" s="8">
        <v>155</v>
      </c>
      <c r="B161" s="9" t="s">
        <v>61</v>
      </c>
      <c r="C161" s="9" t="s">
        <v>30</v>
      </c>
      <c r="D161" s="9" t="s">
        <v>12</v>
      </c>
      <c r="E161" s="9">
        <v>211</v>
      </c>
      <c r="F161" s="9">
        <v>4.5</v>
      </c>
      <c r="G161" s="10">
        <v>170</v>
      </c>
      <c r="H161" s="10">
        <v>-200</v>
      </c>
      <c r="I161" s="9">
        <v>257</v>
      </c>
      <c r="J161" s="9">
        <v>-3</v>
      </c>
      <c r="K161" s="21" t="s">
        <v>92</v>
      </c>
      <c r="L161" s="23" t="str">
        <f t="shared" si="6"/>
        <v>Yes</v>
      </c>
      <c r="M161" s="24">
        <f>IF(L161="Yes", IF(K161="0", IF(H161 &lt; 0, ($M$3/ABS(H161))*100, ($M$3*H161)/100), IF(G161 &lt; 0, ($M$3/ABS(G161)) * 100, ($M$3*G161)/100)), $M$3*-1)</f>
        <v>50</v>
      </c>
      <c r="N161" s="25">
        <f>SUM($M$7:M161)</f>
        <v>4943.5761811083521</v>
      </c>
      <c r="O161" s="21" t="s">
        <v>92</v>
      </c>
      <c r="P161" s="23" t="str">
        <f t="shared" si="7"/>
        <v>Yes</v>
      </c>
      <c r="Q161" s="24">
        <f t="shared" si="8"/>
        <v>50</v>
      </c>
      <c r="R161" s="25">
        <f>SUM($Q$7:Q161)</f>
        <v>5706.5146753626359</v>
      </c>
    </row>
    <row r="162" spans="1:18" x14ac:dyDescent="0.55000000000000004">
      <c r="A162" s="8">
        <v>156</v>
      </c>
      <c r="B162" s="9" t="s">
        <v>61</v>
      </c>
      <c r="C162" s="9" t="s">
        <v>27</v>
      </c>
      <c r="D162" s="9" t="s">
        <v>16</v>
      </c>
      <c r="E162" s="9">
        <v>220</v>
      </c>
      <c r="F162" s="9">
        <v>10</v>
      </c>
      <c r="G162" s="10">
        <v>-650</v>
      </c>
      <c r="H162" s="10">
        <v>450</v>
      </c>
      <c r="I162" s="9">
        <v>244</v>
      </c>
      <c r="J162" s="9">
        <v>42</v>
      </c>
      <c r="K162" s="21" t="s">
        <v>93</v>
      </c>
      <c r="L162" s="23" t="str">
        <f t="shared" si="6"/>
        <v>Yes</v>
      </c>
      <c r="M162" s="24">
        <f>IF(L162="Yes", IF(K162="0", IF(H162 &lt; 0, ($M$3/ABS(H162))*100, ($M$3*H162)/100), IF(G162 &lt; 0, ($M$3/ABS(G162)) * 100, ($M$3*G162)/100)), $M$3*-1)</f>
        <v>15.384615384615385</v>
      </c>
      <c r="N162" s="25">
        <f>SUM($M$7:M162)</f>
        <v>4958.9607964929673</v>
      </c>
      <c r="O162" s="21" t="s">
        <v>93</v>
      </c>
      <c r="P162" s="23" t="str">
        <f t="shared" si="7"/>
        <v>Yes</v>
      </c>
      <c r="Q162" s="24">
        <f t="shared" si="8"/>
        <v>15.384615384615385</v>
      </c>
      <c r="R162" s="25">
        <f>SUM($Q$7:Q162)</f>
        <v>5721.8992907472511</v>
      </c>
    </row>
    <row r="163" spans="1:18" x14ac:dyDescent="0.55000000000000004">
      <c r="A163" s="8">
        <v>157</v>
      </c>
      <c r="B163" s="9" t="s">
        <v>61</v>
      </c>
      <c r="C163" s="9" t="s">
        <v>34</v>
      </c>
      <c r="D163" s="9" t="s">
        <v>20</v>
      </c>
      <c r="E163" s="9">
        <v>206</v>
      </c>
      <c r="F163" s="9">
        <v>4.5</v>
      </c>
      <c r="G163" s="10">
        <v>-210</v>
      </c>
      <c r="H163" s="10">
        <v>175</v>
      </c>
      <c r="I163" s="9">
        <v>188</v>
      </c>
      <c r="J163" s="9">
        <v>4</v>
      </c>
      <c r="K163" s="21" t="s">
        <v>93</v>
      </c>
      <c r="L163" s="23" t="str">
        <f t="shared" si="6"/>
        <v>Yes</v>
      </c>
      <c r="M163" s="24">
        <f>IF(L163="Yes", IF(K163="0", IF(H163 &lt; 0, ($M$3/ABS(H163))*100, ($M$3*H163)/100), IF(G163 &lt; 0, ($M$3/ABS(G163)) * 100, ($M$3*G163)/100)), $M$3*-1)</f>
        <v>47.619047619047613</v>
      </c>
      <c r="N163" s="25">
        <f>SUM($M$7:M163)</f>
        <v>5006.5798441120151</v>
      </c>
      <c r="O163" s="21" t="s">
        <v>93</v>
      </c>
      <c r="P163" s="23" t="str">
        <f t="shared" si="7"/>
        <v>Yes</v>
      </c>
      <c r="Q163" s="24">
        <f t="shared" si="8"/>
        <v>47.619047619047613</v>
      </c>
      <c r="R163" s="25">
        <f>SUM($Q$7:Q163)</f>
        <v>5769.5183383662988</v>
      </c>
    </row>
    <row r="164" spans="1:18" x14ac:dyDescent="0.55000000000000004">
      <c r="A164" s="8">
        <v>158</v>
      </c>
      <c r="B164" s="9" t="s">
        <v>61</v>
      </c>
      <c r="C164" s="9" t="s">
        <v>29</v>
      </c>
      <c r="D164" s="9" t="s">
        <v>38</v>
      </c>
      <c r="E164" s="9">
        <v>210.5</v>
      </c>
      <c r="F164" s="9">
        <v>16</v>
      </c>
      <c r="G164" s="10">
        <v>-3500</v>
      </c>
      <c r="H164" s="10">
        <v>1300</v>
      </c>
      <c r="I164" s="9">
        <v>222</v>
      </c>
      <c r="J164" s="9">
        <v>4</v>
      </c>
      <c r="K164" s="21" t="s">
        <v>93</v>
      </c>
      <c r="L164" s="23" t="str">
        <f t="shared" si="6"/>
        <v>Yes</v>
      </c>
      <c r="M164" s="24">
        <f>IF(L164="Yes", IF(K164="0", IF(H164 &lt; 0, ($M$3/ABS(H164))*100, ($M$3*H164)/100), IF(G164 &lt; 0, ($M$3/ABS(G164)) * 100, ($M$3*G164)/100)), $M$3*-1)</f>
        <v>2.8571428571428572</v>
      </c>
      <c r="N164" s="25">
        <f>SUM($M$7:M164)</f>
        <v>5009.4369869691582</v>
      </c>
      <c r="O164" s="21" t="s">
        <v>93</v>
      </c>
      <c r="P164" s="23" t="str">
        <f t="shared" si="7"/>
        <v>Yes</v>
      </c>
      <c r="Q164" s="24">
        <f t="shared" si="8"/>
        <v>2.8571428571428572</v>
      </c>
      <c r="R164" s="25">
        <f>SUM($Q$7:Q164)</f>
        <v>5772.375481223442</v>
      </c>
    </row>
    <row r="165" spans="1:18" x14ac:dyDescent="0.55000000000000004">
      <c r="A165" s="8">
        <v>159</v>
      </c>
      <c r="B165" s="9" t="s">
        <v>61</v>
      </c>
      <c r="C165" s="9" t="s">
        <v>11</v>
      </c>
      <c r="D165" s="9" t="s">
        <v>36</v>
      </c>
      <c r="E165" s="9">
        <v>228</v>
      </c>
      <c r="F165" s="9">
        <v>5</v>
      </c>
      <c r="G165" s="10">
        <v>-210</v>
      </c>
      <c r="H165" s="10">
        <v>175</v>
      </c>
      <c r="I165" s="9">
        <v>241</v>
      </c>
      <c r="J165" s="9">
        <v>3</v>
      </c>
      <c r="K165" s="21" t="s">
        <v>92</v>
      </c>
      <c r="L165" s="23" t="str">
        <f t="shared" si="6"/>
        <v>No</v>
      </c>
      <c r="M165" s="24">
        <f>IF(L165="Yes", IF(K165="0", IF(H165 &lt; 0, ($M$3/ABS(H165))*100, ($M$3*H165)/100), IF(G165 &lt; 0, ($M$3/ABS(G165)) * 100, ($M$3*G165)/100)), $M$3*-1)</f>
        <v>-100</v>
      </c>
      <c r="N165" s="25">
        <f>SUM($M$7:M165)</f>
        <v>4909.4369869691582</v>
      </c>
      <c r="O165" s="21" t="s">
        <v>93</v>
      </c>
      <c r="P165" s="23" t="str">
        <f t="shared" si="7"/>
        <v>Yes</v>
      </c>
      <c r="Q165" s="24">
        <f t="shared" si="8"/>
        <v>47.619047619047613</v>
      </c>
      <c r="R165" s="25">
        <f>SUM($Q$7:Q165)</f>
        <v>5819.9945288424897</v>
      </c>
    </row>
    <row r="166" spans="1:18" x14ac:dyDescent="0.55000000000000004">
      <c r="A166" s="8">
        <v>160</v>
      </c>
      <c r="B166" s="9" t="s">
        <v>62</v>
      </c>
      <c r="C166" s="9" t="s">
        <v>24</v>
      </c>
      <c r="D166" s="9" t="s">
        <v>31</v>
      </c>
      <c r="E166" s="9">
        <v>231</v>
      </c>
      <c r="F166" s="9">
        <v>4.5</v>
      </c>
      <c r="G166" s="10">
        <v>-200</v>
      </c>
      <c r="H166" s="10">
        <v>170</v>
      </c>
      <c r="I166" s="9">
        <v>198</v>
      </c>
      <c r="J166" s="9">
        <v>-2</v>
      </c>
      <c r="K166" s="21" t="s">
        <v>92</v>
      </c>
      <c r="L166" s="23" t="str">
        <f t="shared" si="6"/>
        <v>Yes</v>
      </c>
      <c r="M166" s="24">
        <f>IF(L166="Yes", IF(K166="0", IF(H166 &lt; 0, ($M$3/ABS(H166))*100, ($M$3*H166)/100), IF(G166 &lt; 0, ($M$3/ABS(G166)) * 100, ($M$3*G166)/100)), $M$3*-1)</f>
        <v>170</v>
      </c>
      <c r="N166" s="25">
        <f>SUM($M$7:M166)</f>
        <v>5079.4369869691582</v>
      </c>
      <c r="O166" s="21" t="s">
        <v>92</v>
      </c>
      <c r="P166" s="23" t="str">
        <f t="shared" si="7"/>
        <v>Yes</v>
      </c>
      <c r="Q166" s="24">
        <f t="shared" si="8"/>
        <v>170</v>
      </c>
      <c r="R166" s="25">
        <f>SUM($Q$7:Q166)</f>
        <v>5989.9945288424897</v>
      </c>
    </row>
    <row r="167" spans="1:18" x14ac:dyDescent="0.55000000000000004">
      <c r="A167" s="8">
        <v>161</v>
      </c>
      <c r="B167" s="9" t="s">
        <v>62</v>
      </c>
      <c r="C167" s="9" t="s">
        <v>17</v>
      </c>
      <c r="D167" s="9" t="s">
        <v>18</v>
      </c>
      <c r="E167" s="9">
        <v>216</v>
      </c>
      <c r="F167" s="9">
        <v>2</v>
      </c>
      <c r="G167" s="10">
        <v>110</v>
      </c>
      <c r="H167" s="10">
        <v>-130</v>
      </c>
      <c r="I167" s="9">
        <v>231</v>
      </c>
      <c r="J167" s="9">
        <v>-1</v>
      </c>
      <c r="K167" s="21" t="s">
        <v>92</v>
      </c>
      <c r="L167" s="23" t="str">
        <f t="shared" si="6"/>
        <v>Yes</v>
      </c>
      <c r="M167" s="24">
        <f>IF(L167="Yes", IF(K167="0", IF(H167 &lt; 0, ($M$3/ABS(H167))*100, ($M$3*H167)/100), IF(G167 &lt; 0, ($M$3/ABS(G167)) * 100, ($M$3*G167)/100)), $M$3*-1)</f>
        <v>76.923076923076934</v>
      </c>
      <c r="N167" s="25">
        <f>SUM($M$7:M167)</f>
        <v>5156.3600638922353</v>
      </c>
      <c r="O167" s="21" t="s">
        <v>92</v>
      </c>
      <c r="P167" s="23" t="str">
        <f t="shared" si="7"/>
        <v>Yes</v>
      </c>
      <c r="Q167" s="24">
        <f t="shared" si="8"/>
        <v>76.923076923076934</v>
      </c>
      <c r="R167" s="25">
        <f>SUM($Q$7:Q167)</f>
        <v>6066.9176057655668</v>
      </c>
    </row>
    <row r="168" spans="1:18" x14ac:dyDescent="0.55000000000000004">
      <c r="A168" s="8">
        <v>162</v>
      </c>
      <c r="B168" s="9" t="s">
        <v>62</v>
      </c>
      <c r="C168" s="9" t="s">
        <v>13</v>
      </c>
      <c r="D168" s="9" t="s">
        <v>15</v>
      </c>
      <c r="E168" s="9">
        <v>204.5</v>
      </c>
      <c r="F168" s="9">
        <v>6</v>
      </c>
      <c r="G168" s="10">
        <v>-275</v>
      </c>
      <c r="H168" s="10">
        <v>225</v>
      </c>
      <c r="I168" s="9">
        <v>217</v>
      </c>
      <c r="J168" s="9">
        <v>5</v>
      </c>
      <c r="K168" s="21" t="s">
        <v>93</v>
      </c>
      <c r="L168" s="23" t="str">
        <f t="shared" si="6"/>
        <v>Yes</v>
      </c>
      <c r="M168" s="24">
        <f>IF(L168="Yes", IF(K168="0", IF(H168 &lt; 0, ($M$3/ABS(H168))*100, ($M$3*H168)/100), IF(G168 &lt; 0, ($M$3/ABS(G168)) * 100, ($M$3*G168)/100)), $M$3*-1)</f>
        <v>36.363636363636367</v>
      </c>
      <c r="N168" s="25">
        <f>SUM($M$7:M168)</f>
        <v>5192.7237002558713</v>
      </c>
      <c r="O168" s="21" t="s">
        <v>93</v>
      </c>
      <c r="P168" s="23" t="str">
        <f t="shared" si="7"/>
        <v>Yes</v>
      </c>
      <c r="Q168" s="24">
        <f t="shared" si="8"/>
        <v>36.363636363636367</v>
      </c>
      <c r="R168" s="25">
        <f>SUM($Q$7:Q168)</f>
        <v>6103.2812421292028</v>
      </c>
    </row>
    <row r="169" spans="1:18" x14ac:dyDescent="0.55000000000000004">
      <c r="A169" s="8">
        <v>163</v>
      </c>
      <c r="B169" s="9" t="s">
        <v>62</v>
      </c>
      <c r="C169" s="9" t="s">
        <v>19</v>
      </c>
      <c r="D169" s="9" t="s">
        <v>21</v>
      </c>
      <c r="E169" s="9">
        <v>214.5</v>
      </c>
      <c r="F169" s="9">
        <v>4</v>
      </c>
      <c r="G169" s="10">
        <v>-250</v>
      </c>
      <c r="H169" s="10">
        <v>200</v>
      </c>
      <c r="I169" s="9">
        <v>199</v>
      </c>
      <c r="J169" s="9">
        <v>27</v>
      </c>
      <c r="K169" s="21" t="s">
        <v>92</v>
      </c>
      <c r="L169" s="23" t="str">
        <f t="shared" si="6"/>
        <v>No</v>
      </c>
      <c r="M169" s="24">
        <f>IF(L169="Yes", IF(K169="0", IF(H169 &lt; 0, ($M$3/ABS(H169))*100, ($M$3*H169)/100), IF(G169 &lt; 0, ($M$3/ABS(G169)) * 100, ($M$3*G169)/100)), $M$3*-1)</f>
        <v>-100</v>
      </c>
      <c r="N169" s="25">
        <f>SUM($M$7:M169)</f>
        <v>5092.7237002558713</v>
      </c>
      <c r="O169" s="21" t="s">
        <v>92</v>
      </c>
      <c r="P169" s="23" t="str">
        <f t="shared" si="7"/>
        <v>No</v>
      </c>
      <c r="Q169" s="24">
        <f t="shared" si="8"/>
        <v>-100</v>
      </c>
      <c r="R169" s="25">
        <f>SUM($Q$7:Q169)</f>
        <v>6003.2812421292028</v>
      </c>
    </row>
    <row r="170" spans="1:18" x14ac:dyDescent="0.55000000000000004">
      <c r="A170" s="8">
        <v>164</v>
      </c>
      <c r="B170" s="9" t="s">
        <v>62</v>
      </c>
      <c r="C170" s="9" t="s">
        <v>26</v>
      </c>
      <c r="D170" s="9" t="s">
        <v>25</v>
      </c>
      <c r="E170" s="9">
        <v>218</v>
      </c>
      <c r="F170" s="9">
        <v>2.5</v>
      </c>
      <c r="G170" s="10">
        <v>135</v>
      </c>
      <c r="H170" s="10">
        <v>-155</v>
      </c>
      <c r="I170" s="9">
        <v>215</v>
      </c>
      <c r="J170" s="9">
        <v>-7</v>
      </c>
      <c r="K170" s="21" t="s">
        <v>93</v>
      </c>
      <c r="L170" s="23" t="str">
        <f t="shared" si="6"/>
        <v>No</v>
      </c>
      <c r="M170" s="24">
        <f>IF(L170="Yes", IF(K170="0", IF(H170 &lt; 0, ($M$3/ABS(H170))*100, ($M$3*H170)/100), IF(G170 &lt; 0, ($M$3/ABS(G170)) * 100, ($M$3*G170)/100)), $M$3*-1)</f>
        <v>-100</v>
      </c>
      <c r="N170" s="25">
        <f>SUM($M$7:M170)</f>
        <v>4992.7237002558713</v>
      </c>
      <c r="O170" s="21" t="s">
        <v>93</v>
      </c>
      <c r="P170" s="23" t="str">
        <f t="shared" si="7"/>
        <v>No</v>
      </c>
      <c r="Q170" s="24">
        <f t="shared" si="8"/>
        <v>-100</v>
      </c>
      <c r="R170" s="25">
        <f>SUM($Q$7:Q170)</f>
        <v>5903.2812421292028</v>
      </c>
    </row>
    <row r="171" spans="1:18" x14ac:dyDescent="0.55000000000000004">
      <c r="A171" s="8">
        <v>165</v>
      </c>
      <c r="B171" s="9" t="s">
        <v>62</v>
      </c>
      <c r="C171" s="9" t="s">
        <v>35</v>
      </c>
      <c r="D171" s="9" t="s">
        <v>9</v>
      </c>
      <c r="E171" s="9">
        <v>223.5</v>
      </c>
      <c r="F171" s="9">
        <v>6.5</v>
      </c>
      <c r="G171" s="10">
        <v>260</v>
      </c>
      <c r="H171" s="10">
        <v>-330</v>
      </c>
      <c r="I171" s="9">
        <v>235</v>
      </c>
      <c r="J171" s="9">
        <v>-3</v>
      </c>
      <c r="K171" s="21" t="s">
        <v>92</v>
      </c>
      <c r="L171" s="23" t="str">
        <f t="shared" si="6"/>
        <v>Yes</v>
      </c>
      <c r="M171" s="24">
        <f>IF(L171="Yes", IF(K171="0", IF(H171 &lt; 0, ($M$3/ABS(H171))*100, ($M$3*H171)/100), IF(G171 &lt; 0, ($M$3/ABS(G171)) * 100, ($M$3*G171)/100)), $M$3*-1)</f>
        <v>30.303030303030305</v>
      </c>
      <c r="N171" s="25">
        <f>SUM($M$7:M171)</f>
        <v>5023.0267305589014</v>
      </c>
      <c r="O171" s="21" t="s">
        <v>92</v>
      </c>
      <c r="P171" s="23" t="str">
        <f t="shared" si="7"/>
        <v>Yes</v>
      </c>
      <c r="Q171" s="24">
        <f t="shared" si="8"/>
        <v>30.303030303030305</v>
      </c>
      <c r="R171" s="25">
        <f>SUM($Q$7:Q171)</f>
        <v>5933.5842724322329</v>
      </c>
    </row>
    <row r="172" spans="1:18" x14ac:dyDescent="0.55000000000000004">
      <c r="A172" s="8">
        <v>166</v>
      </c>
      <c r="B172" s="9" t="s">
        <v>62</v>
      </c>
      <c r="C172" s="9" t="s">
        <v>22</v>
      </c>
      <c r="D172" s="9" t="s">
        <v>12</v>
      </c>
      <c r="E172" s="9">
        <v>221</v>
      </c>
      <c r="F172" s="9">
        <v>8</v>
      </c>
      <c r="G172" s="10">
        <v>280</v>
      </c>
      <c r="H172" s="10">
        <v>-360</v>
      </c>
      <c r="I172" s="9">
        <v>217</v>
      </c>
      <c r="J172" s="9">
        <v>-1</v>
      </c>
      <c r="K172" s="21" t="s">
        <v>92</v>
      </c>
      <c r="L172" s="23" t="str">
        <f t="shared" si="6"/>
        <v>Yes</v>
      </c>
      <c r="M172" s="24">
        <f>IF(L172="Yes", IF(K172="0", IF(H172 &lt; 0, ($M$3/ABS(H172))*100, ($M$3*H172)/100), IF(G172 &lt; 0, ($M$3/ABS(G172)) * 100, ($M$3*G172)/100)), $M$3*-1)</f>
        <v>27.777777777777779</v>
      </c>
      <c r="N172" s="25">
        <f>SUM($M$7:M172)</f>
        <v>5050.8045083366787</v>
      </c>
      <c r="O172" s="21" t="s">
        <v>92</v>
      </c>
      <c r="P172" s="23" t="str">
        <f t="shared" si="7"/>
        <v>Yes</v>
      </c>
      <c r="Q172" s="24">
        <f t="shared" si="8"/>
        <v>27.777777777777779</v>
      </c>
      <c r="R172" s="25">
        <f>SUM($Q$7:Q172)</f>
        <v>5961.3620502100102</v>
      </c>
    </row>
    <row r="173" spans="1:18" x14ac:dyDescent="0.55000000000000004">
      <c r="A173" s="8">
        <v>167</v>
      </c>
      <c r="B173" s="9" t="s">
        <v>62</v>
      </c>
      <c r="C173" s="9" t="s">
        <v>16</v>
      </c>
      <c r="D173" s="9" t="s">
        <v>33</v>
      </c>
      <c r="E173" s="9">
        <v>222.5</v>
      </c>
      <c r="F173" s="9">
        <v>5</v>
      </c>
      <c r="G173" s="10">
        <v>225</v>
      </c>
      <c r="H173" s="10">
        <v>-275</v>
      </c>
      <c r="I173" s="9">
        <v>214</v>
      </c>
      <c r="J173" s="9">
        <v>6</v>
      </c>
      <c r="K173" s="21" t="s">
        <v>92</v>
      </c>
      <c r="L173" s="23" t="str">
        <f t="shared" si="6"/>
        <v>No</v>
      </c>
      <c r="M173" s="24">
        <f>IF(L173="Yes", IF(K173="0", IF(H173 &lt; 0, ($M$3/ABS(H173))*100, ($M$3*H173)/100), IF(G173 &lt; 0, ($M$3/ABS(G173)) * 100, ($M$3*G173)/100)), $M$3*-1)</f>
        <v>-100</v>
      </c>
      <c r="N173" s="25">
        <f>SUM($M$7:M173)</f>
        <v>4950.8045083366787</v>
      </c>
      <c r="O173" s="21" t="s">
        <v>93</v>
      </c>
      <c r="P173" s="23" t="str">
        <f t="shared" si="7"/>
        <v>Yes</v>
      </c>
      <c r="Q173" s="24">
        <f t="shared" si="8"/>
        <v>225</v>
      </c>
      <c r="R173" s="25">
        <f>SUM($Q$7:Q173)</f>
        <v>6186.3620502100102</v>
      </c>
    </row>
    <row r="174" spans="1:18" x14ac:dyDescent="0.55000000000000004">
      <c r="A174" s="8">
        <v>168</v>
      </c>
      <c r="B174" s="9" t="s">
        <v>62</v>
      </c>
      <c r="C174" s="9" t="s">
        <v>37</v>
      </c>
      <c r="D174" s="9" t="s">
        <v>14</v>
      </c>
      <c r="E174" s="9">
        <v>230.5</v>
      </c>
      <c r="F174" s="9">
        <v>11.5</v>
      </c>
      <c r="G174" s="10">
        <v>-1200</v>
      </c>
      <c r="H174" s="10">
        <v>750</v>
      </c>
      <c r="I174" s="9">
        <v>194</v>
      </c>
      <c r="J174" s="9">
        <v>14</v>
      </c>
      <c r="K174" s="21" t="s">
        <v>93</v>
      </c>
      <c r="L174" s="23" t="str">
        <f t="shared" si="6"/>
        <v>Yes</v>
      </c>
      <c r="M174" s="24">
        <f>IF(L174="Yes", IF(K174="0", IF(H174 &lt; 0, ($M$3/ABS(H174))*100, ($M$3*H174)/100), IF(G174 &lt; 0, ($M$3/ABS(G174)) * 100, ($M$3*G174)/100)), $M$3*-1)</f>
        <v>8.3333333333333321</v>
      </c>
      <c r="N174" s="25">
        <f>SUM($M$7:M174)</f>
        <v>4959.1378416700118</v>
      </c>
      <c r="O174" s="21" t="s">
        <v>93</v>
      </c>
      <c r="P174" s="23" t="str">
        <f t="shared" si="7"/>
        <v>Yes</v>
      </c>
      <c r="Q174" s="24">
        <f t="shared" si="8"/>
        <v>8.3333333333333321</v>
      </c>
      <c r="R174" s="25">
        <f>SUM($Q$7:Q174)</f>
        <v>6194.6953835433433</v>
      </c>
    </row>
    <row r="175" spans="1:18" x14ac:dyDescent="0.55000000000000004">
      <c r="A175" s="8">
        <v>169</v>
      </c>
      <c r="B175" s="9" t="s">
        <v>62</v>
      </c>
      <c r="C175" s="9" t="s">
        <v>29</v>
      </c>
      <c r="D175" s="9" t="s">
        <v>10</v>
      </c>
      <c r="E175" s="9">
        <v>222.5</v>
      </c>
      <c r="F175" s="9">
        <v>8</v>
      </c>
      <c r="G175" s="10">
        <v>-240</v>
      </c>
      <c r="H175" s="10">
        <v>190</v>
      </c>
      <c r="I175" s="9">
        <v>248</v>
      </c>
      <c r="J175" s="9">
        <v>8</v>
      </c>
      <c r="K175" s="21" t="s">
        <v>93</v>
      </c>
      <c r="L175" s="23" t="str">
        <f t="shared" si="6"/>
        <v>Yes</v>
      </c>
      <c r="M175" s="24">
        <f>IF(L175="Yes", IF(K175="0", IF(H175 &lt; 0, ($M$3/ABS(H175))*100, ($M$3*H175)/100), IF(G175 &lt; 0, ($M$3/ABS(G175)) * 100, ($M$3*G175)/100)), $M$3*-1)</f>
        <v>41.666666666666671</v>
      </c>
      <c r="N175" s="25">
        <f>SUM($M$7:M175)</f>
        <v>5000.8045083366787</v>
      </c>
      <c r="O175" s="21" t="s">
        <v>93</v>
      </c>
      <c r="P175" s="23" t="str">
        <f t="shared" si="7"/>
        <v>Yes</v>
      </c>
      <c r="Q175" s="24">
        <f t="shared" si="8"/>
        <v>41.666666666666671</v>
      </c>
      <c r="R175" s="25">
        <f>SUM($Q$7:Q175)</f>
        <v>6236.3620502100102</v>
      </c>
    </row>
    <row r="176" spans="1:18" x14ac:dyDescent="0.55000000000000004">
      <c r="A176" s="8">
        <v>170</v>
      </c>
      <c r="B176" s="9" t="s">
        <v>63</v>
      </c>
      <c r="C176" s="9" t="s">
        <v>36</v>
      </c>
      <c r="D176" s="9" t="s">
        <v>27</v>
      </c>
      <c r="E176" s="9">
        <v>232</v>
      </c>
      <c r="F176" s="9">
        <v>5</v>
      </c>
      <c r="G176" s="10">
        <v>-240</v>
      </c>
      <c r="H176" s="10">
        <v>190</v>
      </c>
      <c r="I176" s="9">
        <v>260</v>
      </c>
      <c r="J176" s="9">
        <v>-14</v>
      </c>
      <c r="K176" s="21" t="s">
        <v>92</v>
      </c>
      <c r="L176" s="23" t="str">
        <f t="shared" si="6"/>
        <v>Yes</v>
      </c>
      <c r="M176" s="24">
        <f>IF(L176="Yes", IF(K176="0", IF(H176 &lt; 0, ($M$3/ABS(H176))*100, ($M$3*H176)/100), IF(G176 &lt; 0, ($M$3/ABS(G176)) * 100, ($M$3*G176)/100)), $M$3*-1)</f>
        <v>190</v>
      </c>
      <c r="N176" s="25">
        <f>SUM($M$7:M176)</f>
        <v>5190.8045083366787</v>
      </c>
      <c r="O176" s="21" t="s">
        <v>92</v>
      </c>
      <c r="P176" s="23" t="str">
        <f t="shared" si="7"/>
        <v>Yes</v>
      </c>
      <c r="Q176" s="24">
        <f t="shared" si="8"/>
        <v>190</v>
      </c>
      <c r="R176" s="25">
        <f>SUM($Q$7:Q176)</f>
        <v>6426.3620502100102</v>
      </c>
    </row>
    <row r="177" spans="1:18" x14ac:dyDescent="0.55000000000000004">
      <c r="A177" s="8">
        <v>171</v>
      </c>
      <c r="B177" s="9" t="s">
        <v>63</v>
      </c>
      <c r="C177" s="9" t="s">
        <v>28</v>
      </c>
      <c r="D177" s="9" t="s">
        <v>32</v>
      </c>
      <c r="E177" s="9">
        <v>236.5</v>
      </c>
      <c r="F177" s="9">
        <v>2</v>
      </c>
      <c r="G177" s="10">
        <v>-135</v>
      </c>
      <c r="H177" s="10">
        <v>115</v>
      </c>
      <c r="I177" s="9">
        <v>219</v>
      </c>
      <c r="J177" s="9">
        <v>-7</v>
      </c>
      <c r="K177" s="21" t="s">
        <v>92</v>
      </c>
      <c r="L177" s="23" t="str">
        <f t="shared" si="6"/>
        <v>Yes</v>
      </c>
      <c r="M177" s="24">
        <f>IF(L177="Yes", IF(K177="0", IF(H177 &lt; 0, ($M$3/ABS(H177))*100, ($M$3*H177)/100), IF(G177 &lt; 0, ($M$3/ABS(G177)) * 100, ($M$3*G177)/100)), $M$3*-1)</f>
        <v>115</v>
      </c>
      <c r="N177" s="25">
        <f>SUM($M$7:M177)</f>
        <v>5305.8045083366787</v>
      </c>
      <c r="O177" s="21" t="s">
        <v>92</v>
      </c>
      <c r="P177" s="23" t="str">
        <f t="shared" si="7"/>
        <v>Yes</v>
      </c>
      <c r="Q177" s="24">
        <f t="shared" si="8"/>
        <v>115</v>
      </c>
      <c r="R177" s="25">
        <f>SUM($Q$7:Q177)</f>
        <v>6541.3620502100102</v>
      </c>
    </row>
    <row r="178" spans="1:18" x14ac:dyDescent="0.55000000000000004">
      <c r="A178" s="8">
        <v>172</v>
      </c>
      <c r="B178" s="9" t="s">
        <v>63</v>
      </c>
      <c r="C178" s="9" t="s">
        <v>26</v>
      </c>
      <c r="D178" s="9" t="s">
        <v>23</v>
      </c>
      <c r="E178" s="9">
        <v>212</v>
      </c>
      <c r="F178" s="9">
        <v>2</v>
      </c>
      <c r="G178" s="10">
        <v>115</v>
      </c>
      <c r="H178" s="10">
        <v>-135</v>
      </c>
      <c r="I178" s="9">
        <v>204</v>
      </c>
      <c r="J178" s="9">
        <v>-2</v>
      </c>
      <c r="K178" s="21" t="s">
        <v>92</v>
      </c>
      <c r="L178" s="23" t="str">
        <f t="shared" si="6"/>
        <v>Yes</v>
      </c>
      <c r="M178" s="24">
        <f>IF(L178="Yes", IF(K178="0", IF(H178 &lt; 0, ($M$3/ABS(H178))*100, ($M$3*H178)/100), IF(G178 &lt; 0, ($M$3/ABS(G178)) * 100, ($M$3*G178)/100)), $M$3*-1)</f>
        <v>74.074074074074076</v>
      </c>
      <c r="N178" s="25">
        <f>SUM($M$7:M178)</f>
        <v>5379.8785824107526</v>
      </c>
      <c r="O178" s="21" t="s">
        <v>92</v>
      </c>
      <c r="P178" s="23" t="str">
        <f t="shared" si="7"/>
        <v>Yes</v>
      </c>
      <c r="Q178" s="24">
        <f t="shared" si="8"/>
        <v>74.074074074074076</v>
      </c>
      <c r="R178" s="25">
        <f>SUM($Q$7:Q178)</f>
        <v>6615.4361242840841</v>
      </c>
    </row>
    <row r="179" spans="1:18" x14ac:dyDescent="0.55000000000000004">
      <c r="A179" s="8">
        <v>173</v>
      </c>
      <c r="B179" s="9" t="s">
        <v>63</v>
      </c>
      <c r="C179" s="9" t="s">
        <v>34</v>
      </c>
      <c r="D179" s="9" t="s">
        <v>31</v>
      </c>
      <c r="E179" s="9">
        <v>213.5</v>
      </c>
      <c r="F179" s="9">
        <v>9</v>
      </c>
      <c r="G179" s="10">
        <v>-700</v>
      </c>
      <c r="H179" s="10">
        <v>500</v>
      </c>
      <c r="I179" s="9">
        <v>220</v>
      </c>
      <c r="J179" s="9">
        <v>12</v>
      </c>
      <c r="K179" s="21" t="s">
        <v>93</v>
      </c>
      <c r="L179" s="23" t="str">
        <f t="shared" si="6"/>
        <v>Yes</v>
      </c>
      <c r="M179" s="24">
        <f>IF(L179="Yes", IF(K179="0", IF(H179 &lt; 0, ($M$3/ABS(H179))*100, ($M$3*H179)/100), IF(G179 &lt; 0, ($M$3/ABS(G179)) * 100, ($M$3*G179)/100)), $M$3*-1)</f>
        <v>14.285714285714285</v>
      </c>
      <c r="N179" s="25">
        <f>SUM($M$7:M179)</f>
        <v>5394.1642966964673</v>
      </c>
      <c r="O179" s="21" t="s">
        <v>93</v>
      </c>
      <c r="P179" s="23" t="str">
        <f t="shared" si="7"/>
        <v>Yes</v>
      </c>
      <c r="Q179" s="24">
        <f t="shared" si="8"/>
        <v>14.285714285714285</v>
      </c>
      <c r="R179" s="25">
        <f>SUM($Q$7:Q179)</f>
        <v>6629.7218385697988</v>
      </c>
    </row>
    <row r="180" spans="1:18" x14ac:dyDescent="0.55000000000000004">
      <c r="A180" s="8">
        <v>174</v>
      </c>
      <c r="B180" s="9" t="s">
        <v>63</v>
      </c>
      <c r="C180" s="9" t="s">
        <v>11</v>
      </c>
      <c r="D180" s="9" t="s">
        <v>10</v>
      </c>
      <c r="E180" s="9">
        <v>234</v>
      </c>
      <c r="F180" s="9">
        <v>12</v>
      </c>
      <c r="G180" s="10">
        <v>-1200</v>
      </c>
      <c r="H180" s="10">
        <v>750</v>
      </c>
      <c r="I180" s="9">
        <v>243</v>
      </c>
      <c r="J180" s="9">
        <v>25</v>
      </c>
      <c r="K180" s="21" t="s">
        <v>93</v>
      </c>
      <c r="L180" s="23" t="str">
        <f t="shared" si="6"/>
        <v>Yes</v>
      </c>
      <c r="M180" s="24">
        <f>IF(L180="Yes", IF(K180="0", IF(H180 &lt; 0, ($M$3/ABS(H180))*100, ($M$3*H180)/100), IF(G180 &lt; 0, ($M$3/ABS(G180)) * 100, ($M$3*G180)/100)), $M$3*-1)</f>
        <v>8.3333333333333321</v>
      </c>
      <c r="N180" s="25">
        <f>SUM($M$7:M180)</f>
        <v>5402.4976300298003</v>
      </c>
      <c r="O180" s="21" t="s">
        <v>93</v>
      </c>
      <c r="P180" s="23" t="str">
        <f t="shared" si="7"/>
        <v>Yes</v>
      </c>
      <c r="Q180" s="24">
        <f t="shared" si="8"/>
        <v>8.3333333333333321</v>
      </c>
      <c r="R180" s="25">
        <f>SUM($Q$7:Q180)</f>
        <v>6638.0551719031318</v>
      </c>
    </row>
    <row r="181" spans="1:18" x14ac:dyDescent="0.55000000000000004">
      <c r="A181" s="8">
        <v>175</v>
      </c>
      <c r="B181" s="9" t="s">
        <v>64</v>
      </c>
      <c r="C181" s="9" t="s">
        <v>14</v>
      </c>
      <c r="D181" s="9" t="s">
        <v>15</v>
      </c>
      <c r="E181" s="9">
        <v>207.5</v>
      </c>
      <c r="F181" s="9">
        <v>5.5</v>
      </c>
      <c r="G181" s="10">
        <v>-190</v>
      </c>
      <c r="H181" s="10">
        <v>160</v>
      </c>
      <c r="I181" s="9">
        <v>191</v>
      </c>
      <c r="J181" s="9">
        <v>15</v>
      </c>
      <c r="K181" s="21" t="s">
        <v>92</v>
      </c>
      <c r="L181" s="23" t="str">
        <f t="shared" si="6"/>
        <v>No</v>
      </c>
      <c r="M181" s="24">
        <f>IF(L181="Yes", IF(K181="0", IF(H181 &lt; 0, ($M$3/ABS(H181))*100, ($M$3*H181)/100), IF(G181 &lt; 0, ($M$3/ABS(G181)) * 100, ($M$3*G181)/100)), $M$3*-1)</f>
        <v>-100</v>
      </c>
      <c r="N181" s="25">
        <f>SUM($M$7:M181)</f>
        <v>5302.4976300298003</v>
      </c>
      <c r="O181" s="21" t="s">
        <v>92</v>
      </c>
      <c r="P181" s="23" t="str">
        <f t="shared" si="7"/>
        <v>No</v>
      </c>
      <c r="Q181" s="24">
        <f t="shared" si="8"/>
        <v>-100</v>
      </c>
      <c r="R181" s="25">
        <f>SUM($Q$7:Q181)</f>
        <v>6538.0551719031318</v>
      </c>
    </row>
    <row r="182" spans="1:18" x14ac:dyDescent="0.55000000000000004">
      <c r="A182" s="8">
        <v>176</v>
      </c>
      <c r="B182" s="9" t="s">
        <v>64</v>
      </c>
      <c r="C182" s="9" t="s">
        <v>13</v>
      </c>
      <c r="D182" s="9" t="s">
        <v>22</v>
      </c>
      <c r="E182" s="9">
        <v>217.5</v>
      </c>
      <c r="F182" s="9">
        <v>8</v>
      </c>
      <c r="G182" s="10">
        <v>-500</v>
      </c>
      <c r="H182" s="10">
        <v>375</v>
      </c>
      <c r="I182" s="9">
        <v>240</v>
      </c>
      <c r="J182" s="9">
        <v>12</v>
      </c>
      <c r="K182" s="21" t="s">
        <v>93</v>
      </c>
      <c r="L182" s="23" t="str">
        <f t="shared" si="6"/>
        <v>Yes</v>
      </c>
      <c r="M182" s="24">
        <f>IF(L182="Yes", IF(K182="0", IF(H182 &lt; 0, ($M$3/ABS(H182))*100, ($M$3*H182)/100), IF(G182 &lt; 0, ($M$3/ABS(G182)) * 100, ($M$3*G182)/100)), $M$3*-1)</f>
        <v>20</v>
      </c>
      <c r="N182" s="25">
        <f>SUM($M$7:M182)</f>
        <v>5322.4976300298003</v>
      </c>
      <c r="O182" s="21" t="s">
        <v>93</v>
      </c>
      <c r="P182" s="23" t="str">
        <f t="shared" si="7"/>
        <v>Yes</v>
      </c>
      <c r="Q182" s="24">
        <f t="shared" si="8"/>
        <v>20</v>
      </c>
      <c r="R182" s="25">
        <f>SUM($Q$7:Q182)</f>
        <v>6558.0551719031318</v>
      </c>
    </row>
    <row r="183" spans="1:18" x14ac:dyDescent="0.55000000000000004">
      <c r="A183" s="8">
        <v>177</v>
      </c>
      <c r="B183" s="9" t="s">
        <v>64</v>
      </c>
      <c r="C183" s="9" t="s">
        <v>16</v>
      </c>
      <c r="D183" s="9" t="s">
        <v>23</v>
      </c>
      <c r="E183" s="9">
        <v>217.5</v>
      </c>
      <c r="F183" s="9">
        <v>0</v>
      </c>
      <c r="G183" s="10">
        <v>-120</v>
      </c>
      <c r="H183" s="10">
        <v>100</v>
      </c>
      <c r="I183" s="9">
        <v>214</v>
      </c>
      <c r="J183" s="9">
        <v>-2</v>
      </c>
      <c r="K183" s="21" t="s">
        <v>92</v>
      </c>
      <c r="L183" s="23" t="str">
        <f t="shared" si="6"/>
        <v>Yes</v>
      </c>
      <c r="M183" s="24">
        <f>IF(L183="Yes", IF(K183="0", IF(H183 &lt; 0, ($M$3/ABS(H183))*100, ($M$3*H183)/100), IF(G183 &lt; 0, ($M$3/ABS(G183)) * 100, ($M$3*G183)/100)), $M$3*-1)</f>
        <v>100</v>
      </c>
      <c r="N183" s="25">
        <f>SUM($M$7:M183)</f>
        <v>5422.4976300298003</v>
      </c>
      <c r="O183" s="21" t="s">
        <v>92</v>
      </c>
      <c r="P183" s="23" t="str">
        <f t="shared" si="7"/>
        <v>Yes</v>
      </c>
      <c r="Q183" s="24">
        <f t="shared" si="8"/>
        <v>100</v>
      </c>
      <c r="R183" s="25">
        <f>SUM($Q$7:Q183)</f>
        <v>6658.0551719031318</v>
      </c>
    </row>
    <row r="184" spans="1:18" x14ac:dyDescent="0.55000000000000004">
      <c r="A184" s="8">
        <v>178</v>
      </c>
      <c r="B184" s="9" t="s">
        <v>64</v>
      </c>
      <c r="C184" s="9" t="s">
        <v>9</v>
      </c>
      <c r="D184" s="9" t="s">
        <v>19</v>
      </c>
      <c r="E184" s="9">
        <v>214</v>
      </c>
      <c r="F184" s="9">
        <v>1</v>
      </c>
      <c r="G184" s="10">
        <v>105</v>
      </c>
      <c r="H184" s="10">
        <v>-125</v>
      </c>
      <c r="I184" s="9">
        <v>197</v>
      </c>
      <c r="J184" s="9">
        <v>5</v>
      </c>
      <c r="K184" s="21" t="s">
        <v>93</v>
      </c>
      <c r="L184" s="23" t="str">
        <f t="shared" si="6"/>
        <v>Yes</v>
      </c>
      <c r="M184" s="24">
        <f>IF(L184="Yes", IF(K184="0", IF(H184 &lt; 0, ($M$3/ABS(H184))*100, ($M$3*H184)/100), IF(G184 &lt; 0, ($M$3/ABS(G184)) * 100, ($M$3*G184)/100)), $M$3*-1)</f>
        <v>105</v>
      </c>
      <c r="N184" s="25">
        <f>SUM($M$7:M184)</f>
        <v>5527.4976300298003</v>
      </c>
      <c r="O184" s="21" t="s">
        <v>93</v>
      </c>
      <c r="P184" s="23" t="str">
        <f t="shared" si="7"/>
        <v>Yes</v>
      </c>
      <c r="Q184" s="24">
        <f t="shared" si="8"/>
        <v>105</v>
      </c>
      <c r="R184" s="25">
        <f>SUM($Q$7:Q184)</f>
        <v>6763.0551719031318</v>
      </c>
    </row>
    <row r="185" spans="1:18" x14ac:dyDescent="0.55000000000000004">
      <c r="A185" s="8">
        <v>179</v>
      </c>
      <c r="B185" s="9" t="s">
        <v>64</v>
      </c>
      <c r="C185" s="9" t="s">
        <v>20</v>
      </c>
      <c r="D185" s="9" t="s">
        <v>32</v>
      </c>
      <c r="E185" s="9">
        <v>209</v>
      </c>
      <c r="F185" s="9">
        <v>6.5</v>
      </c>
      <c r="G185" s="10">
        <v>-290</v>
      </c>
      <c r="H185" s="10">
        <v>235</v>
      </c>
      <c r="I185" s="9">
        <v>205</v>
      </c>
      <c r="J185" s="9">
        <v>1</v>
      </c>
      <c r="K185" s="21" t="s">
        <v>93</v>
      </c>
      <c r="L185" s="23" t="str">
        <f t="shared" si="6"/>
        <v>Yes</v>
      </c>
      <c r="M185" s="24">
        <f>IF(L185="Yes", IF(K185="0", IF(H185 &lt; 0, ($M$3/ABS(H185))*100, ($M$3*H185)/100), IF(G185 &lt; 0, ($M$3/ABS(G185)) * 100, ($M$3*G185)/100)), $M$3*-1)</f>
        <v>34.482758620689658</v>
      </c>
      <c r="N185" s="25">
        <f>SUM($M$7:M185)</f>
        <v>5561.9803886504897</v>
      </c>
      <c r="O185" s="21" t="s">
        <v>93</v>
      </c>
      <c r="P185" s="23" t="str">
        <f t="shared" si="7"/>
        <v>Yes</v>
      </c>
      <c r="Q185" s="24">
        <f t="shared" si="8"/>
        <v>34.482758620689658</v>
      </c>
      <c r="R185" s="25">
        <f>SUM($Q$7:Q185)</f>
        <v>6797.5379305238212</v>
      </c>
    </row>
    <row r="186" spans="1:18" x14ac:dyDescent="0.55000000000000004">
      <c r="A186" s="8">
        <v>180</v>
      </c>
      <c r="B186" s="9" t="s">
        <v>64</v>
      </c>
      <c r="C186" s="9" t="s">
        <v>21</v>
      </c>
      <c r="D186" s="9" t="s">
        <v>17</v>
      </c>
      <c r="E186" s="9">
        <v>215</v>
      </c>
      <c r="F186" s="9">
        <v>10.5</v>
      </c>
      <c r="G186" s="10">
        <v>-700</v>
      </c>
      <c r="H186" s="10">
        <v>500</v>
      </c>
      <c r="I186" s="9">
        <v>217</v>
      </c>
      <c r="J186" s="9">
        <v>17</v>
      </c>
      <c r="K186" s="21" t="s">
        <v>93</v>
      </c>
      <c r="L186" s="23" t="str">
        <f t="shared" si="6"/>
        <v>Yes</v>
      </c>
      <c r="M186" s="24">
        <f>IF(L186="Yes", IF(K186="0", IF(H186 &lt; 0, ($M$3/ABS(H186))*100, ($M$3*H186)/100), IF(G186 &lt; 0, ($M$3/ABS(G186)) * 100, ($M$3*G186)/100)), $M$3*-1)</f>
        <v>14.285714285714285</v>
      </c>
      <c r="N186" s="25">
        <f>SUM($M$7:M186)</f>
        <v>5576.2661029362043</v>
      </c>
      <c r="O186" s="21" t="s">
        <v>93</v>
      </c>
      <c r="P186" s="23" t="str">
        <f t="shared" si="7"/>
        <v>Yes</v>
      </c>
      <c r="Q186" s="24">
        <f t="shared" si="8"/>
        <v>14.285714285714285</v>
      </c>
      <c r="R186" s="25">
        <f>SUM($Q$7:Q186)</f>
        <v>6811.8236448095358</v>
      </c>
    </row>
    <row r="187" spans="1:18" x14ac:dyDescent="0.55000000000000004">
      <c r="A187" s="8">
        <v>181</v>
      </c>
      <c r="B187" s="9" t="s">
        <v>64</v>
      </c>
      <c r="C187" s="9" t="s">
        <v>35</v>
      </c>
      <c r="D187" s="9" t="s">
        <v>24</v>
      </c>
      <c r="E187" s="9">
        <v>233.5</v>
      </c>
      <c r="F187" s="9">
        <v>4.5</v>
      </c>
      <c r="G187" s="10">
        <v>160</v>
      </c>
      <c r="H187" s="10">
        <v>-190</v>
      </c>
      <c r="I187" s="9">
        <v>238</v>
      </c>
      <c r="J187" s="9">
        <v>-12</v>
      </c>
      <c r="K187" s="21" t="s">
        <v>92</v>
      </c>
      <c r="L187" s="23" t="str">
        <f t="shared" si="6"/>
        <v>Yes</v>
      </c>
      <c r="M187" s="24">
        <f>IF(L187="Yes", IF(K187="0", IF(H187 &lt; 0, ($M$3/ABS(H187))*100, ($M$3*H187)/100), IF(G187 &lt; 0, ($M$3/ABS(G187)) * 100, ($M$3*G187)/100)), $M$3*-1)</f>
        <v>52.631578947368418</v>
      </c>
      <c r="N187" s="25">
        <f>SUM($M$7:M187)</f>
        <v>5628.8976818835727</v>
      </c>
      <c r="O187" s="21" t="s">
        <v>92</v>
      </c>
      <c r="P187" s="23" t="str">
        <f t="shared" si="7"/>
        <v>Yes</v>
      </c>
      <c r="Q187" s="24">
        <f t="shared" si="8"/>
        <v>52.631578947368418</v>
      </c>
      <c r="R187" s="25">
        <f>SUM($Q$7:Q187)</f>
        <v>6864.4552237569042</v>
      </c>
    </row>
    <row r="188" spans="1:18" x14ac:dyDescent="0.55000000000000004">
      <c r="A188" s="8">
        <v>182</v>
      </c>
      <c r="B188" s="9" t="s">
        <v>64</v>
      </c>
      <c r="C188" s="9" t="s">
        <v>37</v>
      </c>
      <c r="D188" s="9" t="s">
        <v>29</v>
      </c>
      <c r="E188" s="9">
        <v>224.5</v>
      </c>
      <c r="F188" s="9">
        <v>6.5</v>
      </c>
      <c r="G188" s="10">
        <v>-425</v>
      </c>
      <c r="H188" s="10">
        <v>325</v>
      </c>
      <c r="I188" s="9">
        <v>240</v>
      </c>
      <c r="J188" s="9">
        <v>4</v>
      </c>
      <c r="K188" s="21" t="s">
        <v>93</v>
      </c>
      <c r="L188" s="23" t="str">
        <f t="shared" si="6"/>
        <v>Yes</v>
      </c>
      <c r="M188" s="24">
        <f>IF(L188="Yes", IF(K188="0", IF(H188 &lt; 0, ($M$3/ABS(H188))*100, ($M$3*H188)/100), IF(G188 &lt; 0, ($M$3/ABS(G188)) * 100, ($M$3*G188)/100)), $M$3*-1)</f>
        <v>23.52941176470588</v>
      </c>
      <c r="N188" s="25">
        <f>SUM($M$7:M188)</f>
        <v>5652.427093648279</v>
      </c>
      <c r="O188" s="21" t="s">
        <v>93</v>
      </c>
      <c r="P188" s="23" t="str">
        <f t="shared" si="7"/>
        <v>Yes</v>
      </c>
      <c r="Q188" s="24">
        <f t="shared" si="8"/>
        <v>23.52941176470588</v>
      </c>
      <c r="R188" s="25">
        <f>SUM($Q$7:Q188)</f>
        <v>6887.9846355216105</v>
      </c>
    </row>
    <row r="189" spans="1:18" x14ac:dyDescent="0.55000000000000004">
      <c r="A189" s="8">
        <v>183</v>
      </c>
      <c r="B189" s="9" t="s">
        <v>64</v>
      </c>
      <c r="C189" s="9" t="s">
        <v>18</v>
      </c>
      <c r="D189" s="9" t="s">
        <v>33</v>
      </c>
      <c r="E189" s="9">
        <v>227.5</v>
      </c>
      <c r="F189" s="9">
        <v>1</v>
      </c>
      <c r="G189" s="10">
        <v>100</v>
      </c>
      <c r="H189" s="10">
        <v>-120</v>
      </c>
      <c r="I189" s="9">
        <v>211</v>
      </c>
      <c r="J189" s="9">
        <v>-23</v>
      </c>
      <c r="K189" s="21" t="s">
        <v>93</v>
      </c>
      <c r="L189" s="23" t="str">
        <f t="shared" si="6"/>
        <v>No</v>
      </c>
      <c r="M189" s="24">
        <f>IF(L189="Yes", IF(K189="0", IF(H189 &lt; 0, ($M$3/ABS(H189))*100, ($M$3*H189)/100), IF(G189 &lt; 0, ($M$3/ABS(G189)) * 100, ($M$3*G189)/100)), $M$3*-1)</f>
        <v>-100</v>
      </c>
      <c r="N189" s="25">
        <f>SUM($M$7:M189)</f>
        <v>5552.427093648279</v>
      </c>
      <c r="O189" s="21" t="s">
        <v>93</v>
      </c>
      <c r="P189" s="23" t="str">
        <f t="shared" si="7"/>
        <v>No</v>
      </c>
      <c r="Q189" s="24">
        <f t="shared" si="8"/>
        <v>-100</v>
      </c>
      <c r="R189" s="25">
        <f>SUM($Q$7:Q189)</f>
        <v>6787.9846355216105</v>
      </c>
    </row>
    <row r="190" spans="1:18" x14ac:dyDescent="0.55000000000000004">
      <c r="A190" s="8">
        <v>184</v>
      </c>
      <c r="B190" s="9" t="s">
        <v>64</v>
      </c>
      <c r="C190" s="9" t="s">
        <v>25</v>
      </c>
      <c r="D190" s="9" t="s">
        <v>12</v>
      </c>
      <c r="E190" s="9">
        <v>223</v>
      </c>
      <c r="F190" s="9">
        <v>4.5</v>
      </c>
      <c r="G190" s="10">
        <v>170</v>
      </c>
      <c r="H190" s="10">
        <v>-200</v>
      </c>
      <c r="I190" s="9">
        <v>218</v>
      </c>
      <c r="J190" s="9">
        <v>-10</v>
      </c>
      <c r="K190" s="21" t="s">
        <v>92</v>
      </c>
      <c r="L190" s="23" t="str">
        <f t="shared" si="6"/>
        <v>Yes</v>
      </c>
      <c r="M190" s="24">
        <f>IF(L190="Yes", IF(K190="0", IF(H190 &lt; 0, ($M$3/ABS(H190))*100, ($M$3*H190)/100), IF(G190 &lt; 0, ($M$3/ABS(G190)) * 100, ($M$3*G190)/100)), $M$3*-1)</f>
        <v>50</v>
      </c>
      <c r="N190" s="25">
        <f>SUM($M$7:M190)</f>
        <v>5602.427093648279</v>
      </c>
      <c r="O190" s="21" t="s">
        <v>92</v>
      </c>
      <c r="P190" s="23" t="str">
        <f t="shared" si="7"/>
        <v>Yes</v>
      </c>
      <c r="Q190" s="24">
        <f t="shared" si="8"/>
        <v>50</v>
      </c>
      <c r="R190" s="25">
        <f>SUM($Q$7:Q190)</f>
        <v>6837.9846355216105</v>
      </c>
    </row>
    <row r="191" spans="1:18" x14ac:dyDescent="0.55000000000000004">
      <c r="A191" s="8">
        <v>185</v>
      </c>
      <c r="B191" s="9" t="s">
        <v>64</v>
      </c>
      <c r="C191" s="9" t="s">
        <v>38</v>
      </c>
      <c r="D191" s="9" t="s">
        <v>30</v>
      </c>
      <c r="E191" s="9">
        <v>215</v>
      </c>
      <c r="F191" s="9">
        <v>6.5</v>
      </c>
      <c r="G191" s="10">
        <v>260</v>
      </c>
      <c r="H191" s="10">
        <v>-330</v>
      </c>
      <c r="I191" s="9">
        <v>197</v>
      </c>
      <c r="J191" s="9">
        <v>-3</v>
      </c>
      <c r="K191" s="21" t="s">
        <v>92</v>
      </c>
      <c r="L191" s="23" t="str">
        <f t="shared" si="6"/>
        <v>Yes</v>
      </c>
      <c r="M191" s="24">
        <f>IF(L191="Yes", IF(K191="0", IF(H191 &lt; 0, ($M$3/ABS(H191))*100, ($M$3*H191)/100), IF(G191 &lt; 0, ($M$3/ABS(G191)) * 100, ($M$3*G191)/100)), $M$3*-1)</f>
        <v>30.303030303030305</v>
      </c>
      <c r="N191" s="25">
        <f>SUM($M$7:M191)</f>
        <v>5632.730123951309</v>
      </c>
      <c r="O191" s="21" t="s">
        <v>92</v>
      </c>
      <c r="P191" s="23" t="str">
        <f t="shared" si="7"/>
        <v>Yes</v>
      </c>
      <c r="Q191" s="24">
        <f t="shared" si="8"/>
        <v>30.303030303030305</v>
      </c>
      <c r="R191" s="25">
        <f>SUM($Q$7:Q191)</f>
        <v>6868.2876658246405</v>
      </c>
    </row>
    <row r="192" spans="1:18" x14ac:dyDescent="0.55000000000000004">
      <c r="A192" s="8">
        <v>186</v>
      </c>
      <c r="B192" s="9" t="s">
        <v>65</v>
      </c>
      <c r="C192" s="9" t="s">
        <v>27</v>
      </c>
      <c r="D192" s="9" t="s">
        <v>11</v>
      </c>
      <c r="E192" s="9">
        <v>227.5</v>
      </c>
      <c r="F192" s="9">
        <v>2.5</v>
      </c>
      <c r="G192" s="10">
        <v>105</v>
      </c>
      <c r="H192" s="10">
        <v>-125</v>
      </c>
      <c r="I192" s="9">
        <v>213</v>
      </c>
      <c r="J192" s="9">
        <v>-15</v>
      </c>
      <c r="K192" s="21" t="s">
        <v>92</v>
      </c>
      <c r="L192" s="23" t="str">
        <f t="shared" si="6"/>
        <v>Yes</v>
      </c>
      <c r="M192" s="24">
        <f>IF(L192="Yes", IF(K192="0", IF(H192 &lt; 0, ($M$3/ABS(H192))*100, ($M$3*H192)/100), IF(G192 &lt; 0, ($M$3/ABS(G192)) * 100, ($M$3*G192)/100)), $M$3*-1)</f>
        <v>80</v>
      </c>
      <c r="N192" s="25">
        <f>SUM($M$7:M192)</f>
        <v>5712.730123951309</v>
      </c>
      <c r="O192" s="21" t="s">
        <v>92</v>
      </c>
      <c r="P192" s="23" t="str">
        <f t="shared" si="7"/>
        <v>Yes</v>
      </c>
      <c r="Q192" s="24">
        <f t="shared" si="8"/>
        <v>80</v>
      </c>
      <c r="R192" s="25">
        <f>SUM($Q$7:Q192)</f>
        <v>6948.2876658246405</v>
      </c>
    </row>
    <row r="193" spans="1:18" x14ac:dyDescent="0.55000000000000004">
      <c r="A193" s="8">
        <v>187</v>
      </c>
      <c r="B193" s="9" t="s">
        <v>65</v>
      </c>
      <c r="C193" s="9" t="s">
        <v>34</v>
      </c>
      <c r="D193" s="9" t="s">
        <v>28</v>
      </c>
      <c r="E193" s="9">
        <v>227</v>
      </c>
      <c r="F193" s="9">
        <v>10</v>
      </c>
      <c r="G193" s="10">
        <v>-650</v>
      </c>
      <c r="H193" s="10">
        <v>450</v>
      </c>
      <c r="I193" s="9">
        <v>221</v>
      </c>
      <c r="J193" s="9">
        <v>13</v>
      </c>
      <c r="K193" s="21" t="s">
        <v>93</v>
      </c>
      <c r="L193" s="23" t="str">
        <f t="shared" si="6"/>
        <v>Yes</v>
      </c>
      <c r="M193" s="24">
        <f>IF(L193="Yes", IF(K193="0", IF(H193 &lt; 0, ($M$3/ABS(H193))*100, ($M$3*H193)/100), IF(G193 &lt; 0, ($M$3/ABS(G193)) * 100, ($M$3*G193)/100)), $M$3*-1)</f>
        <v>15.384615384615385</v>
      </c>
      <c r="N193" s="25">
        <f>SUM($M$7:M193)</f>
        <v>5728.1147393359242</v>
      </c>
      <c r="O193" s="21" t="s">
        <v>93</v>
      </c>
      <c r="P193" s="23" t="str">
        <f t="shared" si="7"/>
        <v>Yes</v>
      </c>
      <c r="Q193" s="24">
        <f t="shared" si="8"/>
        <v>15.384615384615385</v>
      </c>
      <c r="R193" s="25">
        <f>SUM($Q$7:Q193)</f>
        <v>6963.6722812092557</v>
      </c>
    </row>
    <row r="194" spans="1:18" x14ac:dyDescent="0.55000000000000004">
      <c r="A194" s="8">
        <v>188</v>
      </c>
      <c r="B194" s="9" t="s">
        <v>66</v>
      </c>
      <c r="C194" s="9" t="s">
        <v>13</v>
      </c>
      <c r="D194" s="9" t="s">
        <v>29</v>
      </c>
      <c r="E194" s="9">
        <v>209.5</v>
      </c>
      <c r="F194" s="9">
        <v>1</v>
      </c>
      <c r="G194" s="10">
        <v>-110</v>
      </c>
      <c r="H194" s="10">
        <v>-110</v>
      </c>
      <c r="I194" s="9">
        <v>223</v>
      </c>
      <c r="J194" s="9">
        <v>19</v>
      </c>
      <c r="K194" s="21" t="s">
        <v>93</v>
      </c>
      <c r="L194" s="23" t="str">
        <f t="shared" si="6"/>
        <v>Yes</v>
      </c>
      <c r="M194" s="24">
        <f>IF(L194="Yes", IF(K194="0", IF(H194 &lt; 0, ($M$3/ABS(H194))*100, ($M$3*H194)/100), IF(G194 &lt; 0, ($M$3/ABS(G194)) * 100, ($M$3*G194)/100)), $M$3*-1)</f>
        <v>90.909090909090907</v>
      </c>
      <c r="N194" s="25">
        <f>SUM($M$7:M194)</f>
        <v>5819.0238302450152</v>
      </c>
      <c r="O194" s="21" t="s">
        <v>93</v>
      </c>
      <c r="P194" s="23" t="str">
        <f t="shared" si="7"/>
        <v>Yes</v>
      </c>
      <c r="Q194" s="24">
        <f t="shared" si="8"/>
        <v>90.909090909090907</v>
      </c>
      <c r="R194" s="25">
        <f>SUM($Q$7:Q194)</f>
        <v>7054.5813721183467</v>
      </c>
    </row>
    <row r="195" spans="1:18" x14ac:dyDescent="0.55000000000000004">
      <c r="A195" s="8">
        <v>189</v>
      </c>
      <c r="B195" s="9" t="s">
        <v>66</v>
      </c>
      <c r="C195" s="9" t="s">
        <v>20</v>
      </c>
      <c r="D195" s="9" t="s">
        <v>23</v>
      </c>
      <c r="E195" s="9">
        <v>217.5</v>
      </c>
      <c r="F195" s="9">
        <v>7</v>
      </c>
      <c r="G195" s="10">
        <v>-400</v>
      </c>
      <c r="H195" s="10">
        <v>300</v>
      </c>
      <c r="I195" s="9">
        <v>231</v>
      </c>
      <c r="J195" s="9">
        <v>11</v>
      </c>
      <c r="K195" s="21" t="s">
        <v>93</v>
      </c>
      <c r="L195" s="23" t="str">
        <f t="shared" si="6"/>
        <v>Yes</v>
      </c>
      <c r="M195" s="24">
        <f>IF(L195="Yes", IF(K195="0", IF(H195 &lt; 0, ($M$3/ABS(H195))*100, ($M$3*H195)/100), IF(G195 &lt; 0, ($M$3/ABS(G195)) * 100, ($M$3*G195)/100)), $M$3*-1)</f>
        <v>25</v>
      </c>
      <c r="N195" s="25">
        <f>SUM($M$7:M195)</f>
        <v>5844.0238302450152</v>
      </c>
      <c r="O195" s="21" t="s">
        <v>93</v>
      </c>
      <c r="P195" s="23" t="str">
        <f t="shared" si="7"/>
        <v>Yes</v>
      </c>
      <c r="Q195" s="24">
        <f t="shared" si="8"/>
        <v>25</v>
      </c>
      <c r="R195" s="25">
        <f>SUM($Q$7:Q195)</f>
        <v>7079.5813721183467</v>
      </c>
    </row>
    <row r="196" spans="1:18" x14ac:dyDescent="0.55000000000000004">
      <c r="A196" s="8">
        <v>190</v>
      </c>
      <c r="B196" s="9" t="s">
        <v>66</v>
      </c>
      <c r="C196" s="9" t="s">
        <v>19</v>
      </c>
      <c r="D196" s="9" t="s">
        <v>32</v>
      </c>
      <c r="E196" s="9">
        <v>209</v>
      </c>
      <c r="F196" s="9">
        <v>9.5</v>
      </c>
      <c r="G196" s="10">
        <v>-500</v>
      </c>
      <c r="H196" s="10">
        <v>375</v>
      </c>
      <c r="I196" s="9">
        <v>188</v>
      </c>
      <c r="J196" s="9">
        <v>6</v>
      </c>
      <c r="K196" s="21" t="s">
        <v>93</v>
      </c>
      <c r="L196" s="23" t="str">
        <f t="shared" si="6"/>
        <v>Yes</v>
      </c>
      <c r="M196" s="24">
        <f>IF(L196="Yes", IF(K196="0", IF(H196 &lt; 0, ($M$3/ABS(H196))*100, ($M$3*H196)/100), IF(G196 &lt; 0, ($M$3/ABS(G196)) * 100, ($M$3*G196)/100)), $M$3*-1)</f>
        <v>20</v>
      </c>
      <c r="N196" s="25">
        <f>SUM($M$7:M196)</f>
        <v>5864.0238302450152</v>
      </c>
      <c r="O196" s="21" t="s">
        <v>93</v>
      </c>
      <c r="P196" s="23" t="str">
        <f t="shared" si="7"/>
        <v>Yes</v>
      </c>
      <c r="Q196" s="24">
        <f t="shared" si="8"/>
        <v>20</v>
      </c>
      <c r="R196" s="25">
        <f>SUM($Q$7:Q196)</f>
        <v>7099.5813721183467</v>
      </c>
    </row>
    <row r="197" spans="1:18" x14ac:dyDescent="0.55000000000000004">
      <c r="A197" s="8">
        <v>191</v>
      </c>
      <c r="B197" s="9" t="s">
        <v>66</v>
      </c>
      <c r="C197" s="9" t="s">
        <v>16</v>
      </c>
      <c r="D197" s="9" t="s">
        <v>15</v>
      </c>
      <c r="E197" s="9">
        <v>206</v>
      </c>
      <c r="F197" s="9">
        <v>1</v>
      </c>
      <c r="G197" s="10">
        <v>-110</v>
      </c>
      <c r="H197" s="10">
        <v>-110</v>
      </c>
      <c r="I197" s="9">
        <v>220</v>
      </c>
      <c r="J197" s="9">
        <v>-12</v>
      </c>
      <c r="K197" s="21" t="s">
        <v>92</v>
      </c>
      <c r="L197" s="23" t="str">
        <f t="shared" si="6"/>
        <v>Yes</v>
      </c>
      <c r="M197" s="24">
        <f>IF(L197="Yes", IF(K197="0", IF(H197 &lt; 0, ($M$3/ABS(H197))*100, ($M$3*H197)/100), IF(G197 &lt; 0, ($M$3/ABS(G197)) * 100, ($M$3*G197)/100)), $M$3*-1)</f>
        <v>90.909090909090907</v>
      </c>
      <c r="N197" s="25">
        <f>SUM($M$7:M197)</f>
        <v>5954.9329211541062</v>
      </c>
      <c r="O197" s="21" t="s">
        <v>92</v>
      </c>
      <c r="P197" s="23" t="str">
        <f t="shared" si="7"/>
        <v>Yes</v>
      </c>
      <c r="Q197" s="24">
        <f t="shared" si="8"/>
        <v>90.909090909090907</v>
      </c>
      <c r="R197" s="25">
        <f>SUM($Q$7:Q197)</f>
        <v>7190.4904630274377</v>
      </c>
    </row>
    <row r="198" spans="1:18" x14ac:dyDescent="0.55000000000000004">
      <c r="A198" s="8">
        <v>192</v>
      </c>
      <c r="B198" s="9" t="s">
        <v>66</v>
      </c>
      <c r="C198" s="9" t="s">
        <v>17</v>
      </c>
      <c r="D198" s="9" t="s">
        <v>14</v>
      </c>
      <c r="E198" s="9">
        <v>216.5</v>
      </c>
      <c r="F198" s="9">
        <v>4</v>
      </c>
      <c r="G198" s="10">
        <v>150</v>
      </c>
      <c r="H198" s="10">
        <v>-180</v>
      </c>
      <c r="I198" s="9">
        <v>203</v>
      </c>
      <c r="J198" s="9">
        <v>1</v>
      </c>
      <c r="K198" s="21" t="s">
        <v>92</v>
      </c>
      <c r="L198" s="23" t="str">
        <f t="shared" si="6"/>
        <v>No</v>
      </c>
      <c r="M198" s="24">
        <f>IF(L198="Yes", IF(K198="0", IF(H198 &lt; 0, ($M$3/ABS(H198))*100, ($M$3*H198)/100), IF(G198 &lt; 0, ($M$3/ABS(G198)) * 100, ($M$3*G198)/100)), $M$3*-1)</f>
        <v>-100</v>
      </c>
      <c r="N198" s="25">
        <f>SUM($M$7:M198)</f>
        <v>5854.9329211541062</v>
      </c>
      <c r="O198" s="21" t="s">
        <v>93</v>
      </c>
      <c r="P198" s="23" t="str">
        <f t="shared" si="7"/>
        <v>Yes</v>
      </c>
      <c r="Q198" s="24">
        <f t="shared" si="8"/>
        <v>150</v>
      </c>
      <c r="R198" s="25">
        <f>SUM($Q$7:Q198)</f>
        <v>7340.4904630274377</v>
      </c>
    </row>
    <row r="199" spans="1:18" x14ac:dyDescent="0.55000000000000004">
      <c r="A199" s="8">
        <v>193</v>
      </c>
      <c r="B199" s="9" t="s">
        <v>66</v>
      </c>
      <c r="C199" s="9" t="s">
        <v>9</v>
      </c>
      <c r="D199" s="9" t="s">
        <v>26</v>
      </c>
      <c r="E199" s="9">
        <v>209.5</v>
      </c>
      <c r="F199" s="9">
        <v>10.5</v>
      </c>
      <c r="G199" s="10">
        <v>-600</v>
      </c>
      <c r="H199" s="10">
        <v>425</v>
      </c>
      <c r="I199" s="9">
        <v>224</v>
      </c>
      <c r="J199" s="9">
        <v>28</v>
      </c>
      <c r="K199" s="21" t="s">
        <v>93</v>
      </c>
      <c r="L199" s="23" t="str">
        <f t="shared" si="6"/>
        <v>Yes</v>
      </c>
      <c r="M199" s="24">
        <f>IF(L199="Yes", IF(K199="0", IF(H199 &lt; 0, ($M$3/ABS(H199))*100, ($M$3*H199)/100), IF(G199 &lt; 0, ($M$3/ABS(G199)) * 100, ($M$3*G199)/100)), $M$3*-1)</f>
        <v>16.666666666666664</v>
      </c>
      <c r="N199" s="25">
        <f>SUM($M$7:M199)</f>
        <v>5871.5995878207732</v>
      </c>
      <c r="O199" s="21" t="s">
        <v>93</v>
      </c>
      <c r="P199" s="23" t="str">
        <f t="shared" si="7"/>
        <v>Yes</v>
      </c>
      <c r="Q199" s="24">
        <f t="shared" si="8"/>
        <v>16.666666666666664</v>
      </c>
      <c r="R199" s="25">
        <f>SUM($Q$7:Q199)</f>
        <v>7357.1571296941047</v>
      </c>
    </row>
    <row r="200" spans="1:18" x14ac:dyDescent="0.55000000000000004">
      <c r="A200" s="8">
        <v>194</v>
      </c>
      <c r="B200" s="9" t="s">
        <v>66</v>
      </c>
      <c r="C200" s="9" t="s">
        <v>37</v>
      </c>
      <c r="D200" s="9" t="s">
        <v>35</v>
      </c>
      <c r="E200" s="9">
        <v>239.5</v>
      </c>
      <c r="F200" s="9">
        <v>14.5</v>
      </c>
      <c r="G200" s="10">
        <v>-1600</v>
      </c>
      <c r="H200" s="10">
        <v>900</v>
      </c>
      <c r="I200" s="9">
        <v>213</v>
      </c>
      <c r="J200" s="9">
        <v>9</v>
      </c>
      <c r="K200" s="21" t="s">
        <v>93</v>
      </c>
      <c r="L200" s="23" t="str">
        <f t="shared" ref="L200:L263" si="9">IF(OR(AND(K200 = "0", J200 &lt; 0), AND(K200 = "1", J200 &gt; 0)), "Yes", "No")</f>
        <v>Yes</v>
      </c>
      <c r="M200" s="24">
        <f>IF(L200="Yes", IF(K200="0", IF(H200 &lt; 0, ($M$3/ABS(H200))*100, ($M$3*H200)/100), IF(G200 &lt; 0, ($M$3/ABS(G200)) * 100, ($M$3*G200)/100)), $M$3*-1)</f>
        <v>6.25</v>
      </c>
      <c r="N200" s="25">
        <f>SUM($M$7:M200)</f>
        <v>5877.8495878207732</v>
      </c>
      <c r="O200" s="21" t="s">
        <v>93</v>
      </c>
      <c r="P200" s="23" t="str">
        <f t="shared" ref="P200:P263" si="10">IF(OR(AND(O200 = "0", J200 &lt; 0), AND(O200 = "1", J200 &gt; 0)), "Yes", "No")</f>
        <v>Yes</v>
      </c>
      <c r="Q200" s="24">
        <f t="shared" ref="Q200:Q263" si="11">IF(P200="Yes", IF(O200="0", IF(H200 &lt; 0, ($Q$3/ABS(H200))*100, ($Q$3*H200)/100), IF(G200 &lt; 0, ($Q$3/ABS(G200)) * 100, ($Q$3*G200)/100)), $Q$3*-1)</f>
        <v>6.25</v>
      </c>
      <c r="R200" s="25">
        <f>SUM($Q$7:Q200)</f>
        <v>7363.4071296941047</v>
      </c>
    </row>
    <row r="201" spans="1:18" x14ac:dyDescent="0.55000000000000004">
      <c r="A201" s="8">
        <v>195</v>
      </c>
      <c r="B201" s="9" t="s">
        <v>66</v>
      </c>
      <c r="C201" s="9" t="s">
        <v>22</v>
      </c>
      <c r="D201" s="9" t="s">
        <v>11</v>
      </c>
      <c r="E201" s="9">
        <v>226.5</v>
      </c>
      <c r="F201" s="9">
        <v>8</v>
      </c>
      <c r="G201" s="10">
        <v>225</v>
      </c>
      <c r="H201" s="10">
        <v>-275</v>
      </c>
      <c r="I201" s="9">
        <v>240</v>
      </c>
      <c r="J201" s="9">
        <v>-2</v>
      </c>
      <c r="K201" s="21" t="s">
        <v>92</v>
      </c>
      <c r="L201" s="23" t="str">
        <f t="shared" si="9"/>
        <v>Yes</v>
      </c>
      <c r="M201" s="24">
        <f>IF(L201="Yes", IF(K201="0", IF(H201 &lt; 0, ($M$3/ABS(H201))*100, ($M$3*H201)/100), IF(G201 &lt; 0, ($M$3/ABS(G201)) * 100, ($M$3*G201)/100)), $M$3*-1)</f>
        <v>36.363636363636367</v>
      </c>
      <c r="N201" s="25">
        <f>SUM($M$7:M201)</f>
        <v>5914.2132241844092</v>
      </c>
      <c r="O201" s="21" t="s">
        <v>92</v>
      </c>
      <c r="P201" s="23" t="str">
        <f t="shared" si="10"/>
        <v>Yes</v>
      </c>
      <c r="Q201" s="24">
        <f t="shared" si="11"/>
        <v>36.363636363636367</v>
      </c>
      <c r="R201" s="25">
        <f>SUM($Q$7:Q201)</f>
        <v>7399.7707660577407</v>
      </c>
    </row>
    <row r="202" spans="1:18" x14ac:dyDescent="0.55000000000000004">
      <c r="A202" s="8">
        <v>196</v>
      </c>
      <c r="B202" s="9" t="s">
        <v>66</v>
      </c>
      <c r="C202" s="9" t="s">
        <v>36</v>
      </c>
      <c r="D202" s="9" t="s">
        <v>21</v>
      </c>
      <c r="E202" s="9">
        <v>227</v>
      </c>
      <c r="F202" s="9">
        <v>6</v>
      </c>
      <c r="G202" s="10">
        <v>-310</v>
      </c>
      <c r="H202" s="10">
        <v>250</v>
      </c>
      <c r="I202" s="9">
        <v>225</v>
      </c>
      <c r="J202" s="9">
        <v>9</v>
      </c>
      <c r="K202" s="21" t="s">
        <v>92</v>
      </c>
      <c r="L202" s="23" t="str">
        <f t="shared" si="9"/>
        <v>No</v>
      </c>
      <c r="M202" s="24">
        <f>IF(L202="Yes", IF(K202="0", IF(H202 &lt; 0, ($M$3/ABS(H202))*100, ($M$3*H202)/100), IF(G202 &lt; 0, ($M$3/ABS(G202)) * 100, ($M$3*G202)/100)), $M$3*-1)</f>
        <v>-100</v>
      </c>
      <c r="N202" s="25">
        <f>SUM($M$7:M202)</f>
        <v>5814.2132241844092</v>
      </c>
      <c r="O202" s="21" t="s">
        <v>92</v>
      </c>
      <c r="P202" s="23" t="str">
        <f t="shared" si="10"/>
        <v>No</v>
      </c>
      <c r="Q202" s="24">
        <f t="shared" si="11"/>
        <v>-100</v>
      </c>
      <c r="R202" s="25">
        <f>SUM($Q$7:Q202)</f>
        <v>7299.7707660577407</v>
      </c>
    </row>
    <row r="203" spans="1:18" x14ac:dyDescent="0.55000000000000004">
      <c r="A203" s="8">
        <v>197</v>
      </c>
      <c r="B203" s="9" t="s">
        <v>66</v>
      </c>
      <c r="C203" s="9" t="s">
        <v>25</v>
      </c>
      <c r="D203" s="9" t="s">
        <v>24</v>
      </c>
      <c r="E203" s="9">
        <v>228</v>
      </c>
      <c r="F203" s="9">
        <v>1.5</v>
      </c>
      <c r="G203" s="10">
        <v>-150</v>
      </c>
      <c r="H203" s="10">
        <v>130</v>
      </c>
      <c r="I203" s="9">
        <v>214</v>
      </c>
      <c r="J203" s="9">
        <v>-12</v>
      </c>
      <c r="K203" s="21" t="s">
        <v>92</v>
      </c>
      <c r="L203" s="23" t="str">
        <f t="shared" si="9"/>
        <v>Yes</v>
      </c>
      <c r="M203" s="24">
        <f>IF(L203="Yes", IF(K203="0", IF(H203 &lt; 0, ($M$3/ABS(H203))*100, ($M$3*H203)/100), IF(G203 &lt; 0, ($M$3/ABS(G203)) * 100, ($M$3*G203)/100)), $M$3*-1)</f>
        <v>130</v>
      </c>
      <c r="N203" s="25">
        <f>SUM($M$7:M203)</f>
        <v>5944.2132241844092</v>
      </c>
      <c r="O203" s="21" t="s">
        <v>92</v>
      </c>
      <c r="P203" s="23" t="str">
        <f t="shared" si="10"/>
        <v>Yes</v>
      </c>
      <c r="Q203" s="24">
        <f t="shared" si="11"/>
        <v>130</v>
      </c>
      <c r="R203" s="25">
        <f>SUM($Q$7:Q203)</f>
        <v>7429.7707660577407</v>
      </c>
    </row>
    <row r="204" spans="1:18" x14ac:dyDescent="0.55000000000000004">
      <c r="A204" s="8">
        <v>198</v>
      </c>
      <c r="B204" s="9" t="s">
        <v>66</v>
      </c>
      <c r="C204" s="9" t="s">
        <v>31</v>
      </c>
      <c r="D204" s="9" t="s">
        <v>28</v>
      </c>
      <c r="E204" s="9">
        <v>242.5</v>
      </c>
      <c r="F204" s="9">
        <v>8</v>
      </c>
      <c r="G204" s="10">
        <v>-290</v>
      </c>
      <c r="H204" s="10">
        <v>235</v>
      </c>
      <c r="I204" s="9">
        <v>272</v>
      </c>
      <c r="J204" s="9">
        <v>-8</v>
      </c>
      <c r="K204" s="21" t="s">
        <v>93</v>
      </c>
      <c r="L204" s="23" t="str">
        <f t="shared" si="9"/>
        <v>No</v>
      </c>
      <c r="M204" s="24">
        <f>IF(L204="Yes", IF(K204="0", IF(H204 &lt; 0, ($M$3/ABS(H204))*100, ($M$3*H204)/100), IF(G204 &lt; 0, ($M$3/ABS(G204)) * 100, ($M$3*G204)/100)), $M$3*-1)</f>
        <v>-100</v>
      </c>
      <c r="N204" s="25">
        <f>SUM($M$7:M204)</f>
        <v>5844.2132241844092</v>
      </c>
      <c r="O204" s="21" t="s">
        <v>93</v>
      </c>
      <c r="P204" s="23" t="str">
        <f t="shared" si="10"/>
        <v>No</v>
      </c>
      <c r="Q204" s="24">
        <f t="shared" si="11"/>
        <v>-100</v>
      </c>
      <c r="R204" s="25">
        <f>SUM($Q$7:Q204)</f>
        <v>7329.7707660577407</v>
      </c>
    </row>
    <row r="205" spans="1:18" x14ac:dyDescent="0.55000000000000004">
      <c r="A205" s="8">
        <v>199</v>
      </c>
      <c r="B205" s="9" t="s">
        <v>66</v>
      </c>
      <c r="C205" s="9" t="s">
        <v>10</v>
      </c>
      <c r="D205" s="9" t="s">
        <v>12</v>
      </c>
      <c r="E205" s="9">
        <v>231.5</v>
      </c>
      <c r="F205" s="9">
        <v>6.5</v>
      </c>
      <c r="G205" s="10">
        <v>260</v>
      </c>
      <c r="H205" s="10">
        <v>-330</v>
      </c>
      <c r="I205" s="9">
        <v>224</v>
      </c>
      <c r="J205" s="9">
        <v>-4</v>
      </c>
      <c r="K205" s="21" t="s">
        <v>92</v>
      </c>
      <c r="L205" s="23" t="str">
        <f t="shared" si="9"/>
        <v>Yes</v>
      </c>
      <c r="M205" s="24">
        <f>IF(L205="Yes", IF(K205="0", IF(H205 &lt; 0, ($M$3/ABS(H205))*100, ($M$3*H205)/100), IF(G205 &lt; 0, ($M$3/ABS(G205)) * 100, ($M$3*G205)/100)), $M$3*-1)</f>
        <v>30.303030303030305</v>
      </c>
      <c r="N205" s="25">
        <f>SUM($M$7:M205)</f>
        <v>5874.5162544874393</v>
      </c>
      <c r="O205" s="21" t="s">
        <v>92</v>
      </c>
      <c r="P205" s="23" t="str">
        <f t="shared" si="10"/>
        <v>Yes</v>
      </c>
      <c r="Q205" s="24">
        <f t="shared" si="11"/>
        <v>30.303030303030305</v>
      </c>
      <c r="R205" s="25">
        <f>SUM($Q$7:Q205)</f>
        <v>7360.0737963607708</v>
      </c>
    </row>
    <row r="206" spans="1:18" x14ac:dyDescent="0.55000000000000004">
      <c r="A206" s="8">
        <v>200</v>
      </c>
      <c r="B206" s="9" t="s">
        <v>66</v>
      </c>
      <c r="C206" s="9" t="s">
        <v>33</v>
      </c>
      <c r="D206" s="9" t="s">
        <v>30</v>
      </c>
      <c r="E206" s="9">
        <v>220</v>
      </c>
      <c r="F206" s="9">
        <v>3</v>
      </c>
      <c r="G206" s="10">
        <v>-145</v>
      </c>
      <c r="H206" s="10">
        <v>125</v>
      </c>
      <c r="I206" s="9">
        <v>255</v>
      </c>
      <c r="J206" s="9">
        <v>17</v>
      </c>
      <c r="K206" s="21" t="s">
        <v>92</v>
      </c>
      <c r="L206" s="23" t="str">
        <f t="shared" si="9"/>
        <v>No</v>
      </c>
      <c r="M206" s="24">
        <f>IF(L206="Yes", IF(K206="0", IF(H206 &lt; 0, ($M$3/ABS(H206))*100, ($M$3*H206)/100), IF(G206 &lt; 0, ($M$3/ABS(G206)) * 100, ($M$3*G206)/100)), $M$3*-1)</f>
        <v>-100</v>
      </c>
      <c r="N206" s="25">
        <f>SUM($M$7:M206)</f>
        <v>5774.5162544874393</v>
      </c>
      <c r="O206" s="21" t="s">
        <v>93</v>
      </c>
      <c r="P206" s="23" t="str">
        <f t="shared" si="10"/>
        <v>Yes</v>
      </c>
      <c r="Q206" s="24">
        <f t="shared" si="11"/>
        <v>68.965517241379317</v>
      </c>
      <c r="R206" s="25">
        <f>SUM($Q$7:Q206)</f>
        <v>7429.0393136021503</v>
      </c>
    </row>
    <row r="207" spans="1:18" x14ac:dyDescent="0.55000000000000004">
      <c r="A207" s="8">
        <v>201</v>
      </c>
      <c r="B207" s="9" t="s">
        <v>66</v>
      </c>
      <c r="C207" s="9" t="s">
        <v>38</v>
      </c>
      <c r="D207" s="9" t="s">
        <v>18</v>
      </c>
      <c r="E207" s="9">
        <v>216.5</v>
      </c>
      <c r="F207" s="9">
        <v>3</v>
      </c>
      <c r="G207" s="10">
        <v>110</v>
      </c>
      <c r="H207" s="10">
        <v>-130</v>
      </c>
      <c r="I207" s="9">
        <v>194</v>
      </c>
      <c r="J207" s="9">
        <v>14</v>
      </c>
      <c r="K207" s="21" t="s">
        <v>92</v>
      </c>
      <c r="L207" s="23" t="str">
        <f t="shared" si="9"/>
        <v>No</v>
      </c>
      <c r="M207" s="24">
        <f>IF(L207="Yes", IF(K207="0", IF(H207 &lt; 0, ($M$3/ABS(H207))*100, ($M$3*H207)/100), IF(G207 &lt; 0, ($M$3/ABS(G207)) * 100, ($M$3*G207)/100)), $M$3*-1)</f>
        <v>-100</v>
      </c>
      <c r="N207" s="25">
        <f>SUM($M$7:M207)</f>
        <v>5674.5162544874393</v>
      </c>
      <c r="O207" s="21" t="s">
        <v>92</v>
      </c>
      <c r="P207" s="23" t="str">
        <f t="shared" si="10"/>
        <v>No</v>
      </c>
      <c r="Q207" s="24">
        <f t="shared" si="11"/>
        <v>-100</v>
      </c>
      <c r="R207" s="25">
        <f>SUM($Q$7:Q207)</f>
        <v>7329.0393136021503</v>
      </c>
    </row>
    <row r="208" spans="1:18" x14ac:dyDescent="0.55000000000000004">
      <c r="A208" s="8">
        <v>202</v>
      </c>
      <c r="B208" s="9" t="s">
        <v>67</v>
      </c>
      <c r="C208" s="9" t="s">
        <v>23</v>
      </c>
      <c r="D208" s="9" t="s">
        <v>20</v>
      </c>
      <c r="E208" s="9">
        <v>217</v>
      </c>
      <c r="F208" s="9">
        <v>3.5</v>
      </c>
      <c r="G208" s="10">
        <v>150</v>
      </c>
      <c r="H208" s="10">
        <v>-180</v>
      </c>
      <c r="I208" s="9">
        <v>219</v>
      </c>
      <c r="J208" s="9">
        <v>5</v>
      </c>
      <c r="K208" s="21" t="s">
        <v>92</v>
      </c>
      <c r="L208" s="23" t="str">
        <f t="shared" si="9"/>
        <v>No</v>
      </c>
      <c r="M208" s="24">
        <f>IF(L208="Yes", IF(K208="0", IF(H208 &lt; 0, ($M$3/ABS(H208))*100, ($M$3*H208)/100), IF(G208 &lt; 0, ($M$3/ABS(G208)) * 100, ($M$3*G208)/100)), $M$3*-1)</f>
        <v>-100</v>
      </c>
      <c r="N208" s="25">
        <f>SUM($M$7:M208)</f>
        <v>5574.5162544874393</v>
      </c>
      <c r="O208" s="21" t="s">
        <v>92</v>
      </c>
      <c r="P208" s="23" t="str">
        <f t="shared" si="10"/>
        <v>No</v>
      </c>
      <c r="Q208" s="24">
        <f t="shared" si="11"/>
        <v>-100</v>
      </c>
      <c r="R208" s="25">
        <f>SUM($Q$7:Q208)</f>
        <v>7229.0393136021503</v>
      </c>
    </row>
    <row r="209" spans="1:18" x14ac:dyDescent="0.55000000000000004">
      <c r="A209" s="8">
        <v>203</v>
      </c>
      <c r="B209" s="9" t="s">
        <v>67</v>
      </c>
      <c r="C209" s="9" t="s">
        <v>14</v>
      </c>
      <c r="D209" s="9" t="s">
        <v>17</v>
      </c>
      <c r="E209" s="9">
        <v>213</v>
      </c>
      <c r="F209" s="9">
        <v>7.5</v>
      </c>
      <c r="G209" s="10">
        <v>-330</v>
      </c>
      <c r="H209" s="10">
        <v>260</v>
      </c>
      <c r="I209" s="9">
        <v>217</v>
      </c>
      <c r="J209" s="9">
        <v>-3</v>
      </c>
      <c r="K209" s="21" t="s">
        <v>92</v>
      </c>
      <c r="L209" s="23" t="str">
        <f t="shared" si="9"/>
        <v>Yes</v>
      </c>
      <c r="M209" s="24">
        <f>IF(L209="Yes", IF(K209="0", IF(H209 &lt; 0, ($M$3/ABS(H209))*100, ($M$3*H209)/100), IF(G209 &lt; 0, ($M$3/ABS(G209)) * 100, ($M$3*G209)/100)), $M$3*-1)</f>
        <v>260</v>
      </c>
      <c r="N209" s="25">
        <f>SUM($M$7:M209)</f>
        <v>5834.5162544874393</v>
      </c>
      <c r="O209" s="21" t="s">
        <v>92</v>
      </c>
      <c r="P209" s="23" t="str">
        <f t="shared" si="10"/>
        <v>Yes</v>
      </c>
      <c r="Q209" s="24">
        <f t="shared" si="11"/>
        <v>260</v>
      </c>
      <c r="R209" s="25">
        <f>SUM($Q$7:Q209)</f>
        <v>7489.0393136021503</v>
      </c>
    </row>
    <row r="210" spans="1:18" x14ac:dyDescent="0.55000000000000004">
      <c r="A210" s="8">
        <v>204</v>
      </c>
      <c r="B210" s="9" t="s">
        <v>67</v>
      </c>
      <c r="C210" s="9" t="s">
        <v>15</v>
      </c>
      <c r="D210" s="9" t="s">
        <v>9</v>
      </c>
      <c r="E210" s="9">
        <v>205.5</v>
      </c>
      <c r="F210" s="9">
        <v>3</v>
      </c>
      <c r="G210" s="10">
        <v>130</v>
      </c>
      <c r="H210" s="10">
        <v>-150</v>
      </c>
      <c r="I210" s="9">
        <v>173</v>
      </c>
      <c r="J210" s="9">
        <v>-7</v>
      </c>
      <c r="K210" s="21" t="s">
        <v>92</v>
      </c>
      <c r="L210" s="23" t="str">
        <f t="shared" si="9"/>
        <v>Yes</v>
      </c>
      <c r="M210" s="24">
        <f>IF(L210="Yes", IF(K210="0", IF(H210 &lt; 0, ($M$3/ABS(H210))*100, ($M$3*H210)/100), IF(G210 &lt; 0, ($M$3/ABS(G210)) * 100, ($M$3*G210)/100)), $M$3*-1)</f>
        <v>66.666666666666657</v>
      </c>
      <c r="N210" s="25">
        <f>SUM($M$7:M210)</f>
        <v>5901.1829211541062</v>
      </c>
      <c r="O210" s="21" t="s">
        <v>92</v>
      </c>
      <c r="P210" s="23" t="str">
        <f t="shared" si="10"/>
        <v>Yes</v>
      </c>
      <c r="Q210" s="24">
        <f t="shared" si="11"/>
        <v>66.666666666666657</v>
      </c>
      <c r="R210" s="25">
        <f>SUM($Q$7:Q210)</f>
        <v>7555.7059802688173</v>
      </c>
    </row>
    <row r="211" spans="1:18" x14ac:dyDescent="0.55000000000000004">
      <c r="A211" s="8">
        <v>205</v>
      </c>
      <c r="B211" s="9" t="s">
        <v>67</v>
      </c>
      <c r="C211" s="9" t="s">
        <v>26</v>
      </c>
      <c r="D211" s="9" t="s">
        <v>19</v>
      </c>
      <c r="E211" s="9">
        <v>206.5</v>
      </c>
      <c r="F211" s="9">
        <v>8</v>
      </c>
      <c r="G211" s="10">
        <v>230</v>
      </c>
      <c r="H211" s="10">
        <v>-280</v>
      </c>
      <c r="I211" s="9">
        <v>196</v>
      </c>
      <c r="J211" s="9">
        <v>-6</v>
      </c>
      <c r="K211" s="21" t="s">
        <v>92</v>
      </c>
      <c r="L211" s="23" t="str">
        <f t="shared" si="9"/>
        <v>Yes</v>
      </c>
      <c r="M211" s="24">
        <f>IF(L211="Yes", IF(K211="0", IF(H211 &lt; 0, ($M$3/ABS(H211))*100, ($M$3*H211)/100), IF(G211 &lt; 0, ($M$3/ABS(G211)) * 100, ($M$3*G211)/100)), $M$3*-1)</f>
        <v>35.714285714285715</v>
      </c>
      <c r="N211" s="25">
        <f>SUM($M$7:M211)</f>
        <v>5936.8972068683915</v>
      </c>
      <c r="O211" s="21" t="s">
        <v>92</v>
      </c>
      <c r="P211" s="23" t="str">
        <f t="shared" si="10"/>
        <v>Yes</v>
      </c>
      <c r="Q211" s="24">
        <f t="shared" si="11"/>
        <v>35.714285714285715</v>
      </c>
      <c r="R211" s="25">
        <f>SUM($Q$7:Q211)</f>
        <v>7591.4202659831026</v>
      </c>
    </row>
    <row r="212" spans="1:18" x14ac:dyDescent="0.55000000000000004">
      <c r="A212" s="8">
        <v>206</v>
      </c>
      <c r="B212" s="9" t="s">
        <v>67</v>
      </c>
      <c r="C212" s="9" t="s">
        <v>16</v>
      </c>
      <c r="D212" s="9" t="s">
        <v>37</v>
      </c>
      <c r="E212" s="9">
        <v>228</v>
      </c>
      <c r="F212" s="9">
        <v>10</v>
      </c>
      <c r="G212" s="10">
        <v>500</v>
      </c>
      <c r="H212" s="10">
        <v>-700</v>
      </c>
      <c r="I212" s="9">
        <v>229</v>
      </c>
      <c r="J212" s="9">
        <v>-9</v>
      </c>
      <c r="K212" s="21" t="s">
        <v>92</v>
      </c>
      <c r="L212" s="23" t="str">
        <f t="shared" si="9"/>
        <v>Yes</v>
      </c>
      <c r="M212" s="24">
        <f>IF(L212="Yes", IF(K212="0", IF(H212 &lt; 0, ($M$3/ABS(H212))*100, ($M$3*H212)/100), IF(G212 &lt; 0, ($M$3/ABS(G212)) * 100, ($M$3*G212)/100)), $M$3*-1)</f>
        <v>14.285714285714285</v>
      </c>
      <c r="N212" s="25">
        <f>SUM($M$7:M212)</f>
        <v>5951.1829211541062</v>
      </c>
      <c r="O212" s="21" t="s">
        <v>92</v>
      </c>
      <c r="P212" s="23" t="str">
        <f t="shared" si="10"/>
        <v>Yes</v>
      </c>
      <c r="Q212" s="24">
        <f t="shared" si="11"/>
        <v>14.285714285714285</v>
      </c>
      <c r="R212" s="25">
        <f>SUM($Q$7:Q212)</f>
        <v>7605.7059802688173</v>
      </c>
    </row>
    <row r="213" spans="1:18" x14ac:dyDescent="0.55000000000000004">
      <c r="A213" s="8">
        <v>207</v>
      </c>
      <c r="B213" s="9" t="s">
        <v>67</v>
      </c>
      <c r="C213" s="9" t="s">
        <v>13</v>
      </c>
      <c r="D213" s="9" t="s">
        <v>35</v>
      </c>
      <c r="E213" s="9">
        <v>225.5</v>
      </c>
      <c r="F213" s="9">
        <v>10.5</v>
      </c>
      <c r="G213" s="10">
        <v>-700</v>
      </c>
      <c r="H213" s="10">
        <v>500</v>
      </c>
      <c r="I213" s="9">
        <v>209</v>
      </c>
      <c r="J213" s="9">
        <v>1</v>
      </c>
      <c r="K213" s="21" t="s">
        <v>93</v>
      </c>
      <c r="L213" s="23" t="str">
        <f t="shared" si="9"/>
        <v>Yes</v>
      </c>
      <c r="M213" s="24">
        <f>IF(L213="Yes", IF(K213="0", IF(H213 &lt; 0, ($M$3/ABS(H213))*100, ($M$3*H213)/100), IF(G213 &lt; 0, ($M$3/ABS(G213)) * 100, ($M$3*G213)/100)), $M$3*-1)</f>
        <v>14.285714285714285</v>
      </c>
      <c r="N213" s="25">
        <f>SUM($M$7:M213)</f>
        <v>5965.4686354398209</v>
      </c>
      <c r="O213" s="21" t="s">
        <v>93</v>
      </c>
      <c r="P213" s="23" t="str">
        <f t="shared" si="10"/>
        <v>Yes</v>
      </c>
      <c r="Q213" s="24">
        <f t="shared" si="11"/>
        <v>14.285714285714285</v>
      </c>
      <c r="R213" s="25">
        <f>SUM($Q$7:Q213)</f>
        <v>7619.9916945545319</v>
      </c>
    </row>
    <row r="214" spans="1:18" x14ac:dyDescent="0.55000000000000004">
      <c r="A214" s="8">
        <v>208</v>
      </c>
      <c r="B214" s="9" t="s">
        <v>67</v>
      </c>
      <c r="C214" s="9" t="s">
        <v>21</v>
      </c>
      <c r="D214" s="9" t="s">
        <v>38</v>
      </c>
      <c r="E214" s="9">
        <v>211</v>
      </c>
      <c r="F214" s="9">
        <v>11.5</v>
      </c>
      <c r="G214" s="10">
        <v>-750</v>
      </c>
      <c r="H214" s="10">
        <v>525</v>
      </c>
      <c r="I214" s="9">
        <v>227</v>
      </c>
      <c r="J214" s="9">
        <v>17</v>
      </c>
      <c r="K214" s="21" t="s">
        <v>93</v>
      </c>
      <c r="L214" s="23" t="str">
        <f t="shared" si="9"/>
        <v>Yes</v>
      </c>
      <c r="M214" s="24">
        <f>IF(L214="Yes", IF(K214="0", IF(H214 &lt; 0, ($M$3/ABS(H214))*100, ($M$3*H214)/100), IF(G214 &lt; 0, ($M$3/ABS(G214)) * 100, ($M$3*G214)/100)), $M$3*-1)</f>
        <v>13.333333333333334</v>
      </c>
      <c r="N214" s="25">
        <f>SUM($M$7:M214)</f>
        <v>5978.8019687731539</v>
      </c>
      <c r="O214" s="21" t="s">
        <v>93</v>
      </c>
      <c r="P214" s="23" t="str">
        <f t="shared" si="10"/>
        <v>Yes</v>
      </c>
      <c r="Q214" s="24">
        <f t="shared" si="11"/>
        <v>13.333333333333334</v>
      </c>
      <c r="R214" s="25">
        <f>SUM($Q$7:Q214)</f>
        <v>7633.325027887865</v>
      </c>
    </row>
    <row r="215" spans="1:18" x14ac:dyDescent="0.55000000000000004">
      <c r="A215" s="8">
        <v>209</v>
      </c>
      <c r="B215" s="9" t="s">
        <v>67</v>
      </c>
      <c r="C215" s="9" t="s">
        <v>30</v>
      </c>
      <c r="D215" s="9" t="s">
        <v>10</v>
      </c>
      <c r="E215" s="9">
        <v>228.5</v>
      </c>
      <c r="F215" s="9">
        <v>3.5</v>
      </c>
      <c r="G215" s="10">
        <v>-195</v>
      </c>
      <c r="H215" s="10">
        <v>165</v>
      </c>
      <c r="I215" s="9">
        <v>213</v>
      </c>
      <c r="J215" s="9">
        <v>5</v>
      </c>
      <c r="K215" s="21" t="s">
        <v>92</v>
      </c>
      <c r="L215" s="23" t="str">
        <f t="shared" si="9"/>
        <v>No</v>
      </c>
      <c r="M215" s="24">
        <f>IF(L215="Yes", IF(K215="0", IF(H215 &lt; 0, ($M$3/ABS(H215))*100, ($M$3*H215)/100), IF(G215 &lt; 0, ($M$3/ABS(G215)) * 100, ($M$3*G215)/100)), $M$3*-1)</f>
        <v>-100</v>
      </c>
      <c r="N215" s="25">
        <f>SUM($M$7:M215)</f>
        <v>5878.8019687731539</v>
      </c>
      <c r="O215" s="21" t="s">
        <v>93</v>
      </c>
      <c r="P215" s="23" t="str">
        <f t="shared" si="10"/>
        <v>Yes</v>
      </c>
      <c r="Q215" s="24">
        <f t="shared" si="11"/>
        <v>51.282051282051277</v>
      </c>
      <c r="R215" s="25">
        <f>SUM($Q$7:Q215)</f>
        <v>7684.6070791699167</v>
      </c>
    </row>
    <row r="216" spans="1:18" x14ac:dyDescent="0.55000000000000004">
      <c r="A216" s="8">
        <v>210</v>
      </c>
      <c r="B216" s="9" t="s">
        <v>67</v>
      </c>
      <c r="C216" s="9" t="s">
        <v>22</v>
      </c>
      <c r="D216" s="9" t="s">
        <v>29</v>
      </c>
      <c r="E216" s="9">
        <v>219</v>
      </c>
      <c r="F216" s="9">
        <v>7.5</v>
      </c>
      <c r="G216" s="10">
        <v>260</v>
      </c>
      <c r="H216" s="10">
        <v>-330</v>
      </c>
      <c r="I216" s="9">
        <v>197</v>
      </c>
      <c r="J216" s="9">
        <v>-9</v>
      </c>
      <c r="K216" s="21" t="s">
        <v>92</v>
      </c>
      <c r="L216" s="23" t="str">
        <f t="shared" si="9"/>
        <v>Yes</v>
      </c>
      <c r="M216" s="24">
        <f>IF(L216="Yes", IF(K216="0", IF(H216 &lt; 0, ($M$3/ABS(H216))*100, ($M$3*H216)/100), IF(G216 &lt; 0, ($M$3/ABS(G216)) * 100, ($M$3*G216)/100)), $M$3*-1)</f>
        <v>30.303030303030305</v>
      </c>
      <c r="N216" s="25">
        <f>SUM($M$7:M216)</f>
        <v>5909.104999076184</v>
      </c>
      <c r="O216" s="21" t="s">
        <v>92</v>
      </c>
      <c r="P216" s="23" t="str">
        <f t="shared" si="10"/>
        <v>Yes</v>
      </c>
      <c r="Q216" s="24">
        <f t="shared" si="11"/>
        <v>30.303030303030305</v>
      </c>
      <c r="R216" s="25">
        <f>SUM($Q$7:Q216)</f>
        <v>7714.9101094729467</v>
      </c>
    </row>
    <row r="217" spans="1:18" x14ac:dyDescent="0.55000000000000004">
      <c r="A217" s="8">
        <v>211</v>
      </c>
      <c r="B217" s="9" t="s">
        <v>67</v>
      </c>
      <c r="C217" s="9" t="s">
        <v>25</v>
      </c>
      <c r="D217" s="9" t="s">
        <v>11</v>
      </c>
      <c r="E217" s="9">
        <v>226.5</v>
      </c>
      <c r="F217" s="9">
        <v>6</v>
      </c>
      <c r="G217" s="10">
        <v>180</v>
      </c>
      <c r="H217" s="10">
        <v>-220</v>
      </c>
      <c r="I217" s="9">
        <v>204</v>
      </c>
      <c r="J217" s="9">
        <v>10</v>
      </c>
      <c r="K217" s="21" t="s">
        <v>92</v>
      </c>
      <c r="L217" s="23" t="str">
        <f t="shared" si="9"/>
        <v>No</v>
      </c>
      <c r="M217" s="24">
        <f>IF(L217="Yes", IF(K217="0", IF(H217 &lt; 0, ($M$3/ABS(H217))*100, ($M$3*H217)/100), IF(G217 &lt; 0, ($M$3/ABS(G217)) * 100, ($M$3*G217)/100)), $M$3*-1)</f>
        <v>-100</v>
      </c>
      <c r="N217" s="25">
        <f>SUM($M$7:M217)</f>
        <v>5809.104999076184</v>
      </c>
      <c r="O217" s="21" t="s">
        <v>92</v>
      </c>
      <c r="P217" s="23" t="str">
        <f t="shared" si="10"/>
        <v>No</v>
      </c>
      <c r="Q217" s="24">
        <f t="shared" si="11"/>
        <v>-100</v>
      </c>
      <c r="R217" s="25">
        <f>SUM($Q$7:Q217)</f>
        <v>7614.9101094729467</v>
      </c>
    </row>
    <row r="218" spans="1:18" x14ac:dyDescent="0.55000000000000004">
      <c r="A218" s="8">
        <v>212</v>
      </c>
      <c r="B218" s="9" t="s">
        <v>67</v>
      </c>
      <c r="C218" s="9" t="s">
        <v>31</v>
      </c>
      <c r="D218" s="9" t="s">
        <v>27</v>
      </c>
      <c r="E218" s="9">
        <v>232</v>
      </c>
      <c r="F218" s="9">
        <v>1</v>
      </c>
      <c r="G218" s="10">
        <v>115</v>
      </c>
      <c r="H218" s="10">
        <v>-135</v>
      </c>
      <c r="I218" s="9">
        <v>233</v>
      </c>
      <c r="J218" s="9">
        <v>-7</v>
      </c>
      <c r="K218" s="21" t="s">
        <v>92</v>
      </c>
      <c r="L218" s="23" t="str">
        <f t="shared" si="9"/>
        <v>Yes</v>
      </c>
      <c r="M218" s="24">
        <f>IF(L218="Yes", IF(K218="0", IF(H218 &lt; 0, ($M$3/ABS(H218))*100, ($M$3*H218)/100), IF(G218 &lt; 0, ($M$3/ABS(G218)) * 100, ($M$3*G218)/100)), $M$3*-1)</f>
        <v>74.074074074074076</v>
      </c>
      <c r="N218" s="25">
        <f>SUM($M$7:M218)</f>
        <v>5883.1790731502579</v>
      </c>
      <c r="O218" s="21" t="s">
        <v>92</v>
      </c>
      <c r="P218" s="23" t="str">
        <f t="shared" si="10"/>
        <v>Yes</v>
      </c>
      <c r="Q218" s="24">
        <f t="shared" si="11"/>
        <v>74.074074074074076</v>
      </c>
      <c r="R218" s="25">
        <f>SUM($Q$7:Q218)</f>
        <v>7688.9841835470206</v>
      </c>
    </row>
    <row r="219" spans="1:18" x14ac:dyDescent="0.55000000000000004">
      <c r="A219" s="8">
        <v>213</v>
      </c>
      <c r="B219" s="9" t="s">
        <v>67</v>
      </c>
      <c r="C219" s="9" t="s">
        <v>33</v>
      </c>
      <c r="D219" s="9" t="s">
        <v>18</v>
      </c>
      <c r="E219" s="9">
        <v>225</v>
      </c>
      <c r="F219" s="9">
        <v>7</v>
      </c>
      <c r="G219" s="10">
        <v>-300</v>
      </c>
      <c r="H219" s="10">
        <v>240</v>
      </c>
      <c r="I219" s="9">
        <v>210</v>
      </c>
      <c r="J219" s="9">
        <v>4</v>
      </c>
      <c r="K219" s="21" t="s">
        <v>93</v>
      </c>
      <c r="L219" s="23" t="str">
        <f t="shared" si="9"/>
        <v>Yes</v>
      </c>
      <c r="M219" s="24">
        <f>IF(L219="Yes", IF(K219="0", IF(H219 &lt; 0, ($M$3/ABS(H219))*100, ($M$3*H219)/100), IF(G219 &lt; 0, ($M$3/ABS(G219)) * 100, ($M$3*G219)/100)), $M$3*-1)</f>
        <v>33.333333333333329</v>
      </c>
      <c r="N219" s="25">
        <f>SUM($M$7:M219)</f>
        <v>5916.5124064835909</v>
      </c>
      <c r="O219" s="21" t="s">
        <v>93</v>
      </c>
      <c r="P219" s="23" t="str">
        <f t="shared" si="10"/>
        <v>Yes</v>
      </c>
      <c r="Q219" s="24">
        <f t="shared" si="11"/>
        <v>33.333333333333329</v>
      </c>
      <c r="R219" s="25">
        <f>SUM($Q$7:Q219)</f>
        <v>7722.3175168803537</v>
      </c>
    </row>
    <row r="220" spans="1:18" x14ac:dyDescent="0.55000000000000004">
      <c r="A220" s="8">
        <v>214</v>
      </c>
      <c r="B220" s="9" t="s">
        <v>67</v>
      </c>
      <c r="C220" s="9" t="s">
        <v>12</v>
      </c>
      <c r="D220" s="9" t="s">
        <v>28</v>
      </c>
      <c r="E220" s="9">
        <v>234</v>
      </c>
      <c r="F220" s="9">
        <v>11.5</v>
      </c>
      <c r="G220" s="10">
        <v>-750</v>
      </c>
      <c r="H220" s="10">
        <v>525</v>
      </c>
      <c r="I220" s="9">
        <v>228</v>
      </c>
      <c r="J220" s="9">
        <v>22</v>
      </c>
      <c r="K220" s="21" t="s">
        <v>93</v>
      </c>
      <c r="L220" s="23" t="str">
        <f t="shared" si="9"/>
        <v>Yes</v>
      </c>
      <c r="M220" s="24">
        <f>IF(L220="Yes", IF(K220="0", IF(H220 &lt; 0, ($M$3/ABS(H220))*100, ($M$3*H220)/100), IF(G220 &lt; 0, ($M$3/ABS(G220)) * 100, ($M$3*G220)/100)), $M$3*-1)</f>
        <v>13.333333333333334</v>
      </c>
      <c r="N220" s="25">
        <f>SUM($M$7:M220)</f>
        <v>5929.8457398169239</v>
      </c>
      <c r="O220" s="21" t="s">
        <v>93</v>
      </c>
      <c r="P220" s="23" t="str">
        <f t="shared" si="10"/>
        <v>Yes</v>
      </c>
      <c r="Q220" s="24">
        <f t="shared" si="11"/>
        <v>13.333333333333334</v>
      </c>
      <c r="R220" s="25">
        <f>SUM($Q$7:Q220)</f>
        <v>7735.6508502136867</v>
      </c>
    </row>
    <row r="221" spans="1:18" x14ac:dyDescent="0.55000000000000004">
      <c r="A221" s="8">
        <v>215</v>
      </c>
      <c r="B221" s="9" t="s">
        <v>68</v>
      </c>
      <c r="C221" s="9" t="s">
        <v>32</v>
      </c>
      <c r="D221" s="9" t="s">
        <v>34</v>
      </c>
      <c r="E221" s="9">
        <v>205.5</v>
      </c>
      <c r="F221" s="9">
        <v>4</v>
      </c>
      <c r="G221" s="10">
        <v>155</v>
      </c>
      <c r="H221" s="10">
        <v>-185</v>
      </c>
      <c r="I221" s="9">
        <v>197</v>
      </c>
      <c r="J221" s="9">
        <v>3</v>
      </c>
      <c r="K221" s="21" t="s">
        <v>92</v>
      </c>
      <c r="L221" s="23" t="str">
        <f t="shared" si="9"/>
        <v>No</v>
      </c>
      <c r="M221" s="24">
        <f>IF(L221="Yes", IF(K221="0", IF(H221 &lt; 0, ($M$3/ABS(H221))*100, ($M$3*H221)/100), IF(G221 &lt; 0, ($M$3/ABS(G221)) * 100, ($M$3*G221)/100)), $M$3*-1)</f>
        <v>-100</v>
      </c>
      <c r="N221" s="25">
        <f>SUM($M$7:M221)</f>
        <v>5829.8457398169239</v>
      </c>
      <c r="O221" s="21" t="s">
        <v>92</v>
      </c>
      <c r="P221" s="23" t="str">
        <f t="shared" si="10"/>
        <v>No</v>
      </c>
      <c r="Q221" s="24">
        <f t="shared" si="11"/>
        <v>-100</v>
      </c>
      <c r="R221" s="25">
        <f>SUM($Q$7:Q221)</f>
        <v>7635.6508502136867</v>
      </c>
    </row>
    <row r="222" spans="1:18" x14ac:dyDescent="0.55000000000000004">
      <c r="A222" s="8">
        <v>216</v>
      </c>
      <c r="B222" s="9" t="s">
        <v>68</v>
      </c>
      <c r="C222" s="9" t="s">
        <v>19</v>
      </c>
      <c r="D222" s="9" t="s">
        <v>13</v>
      </c>
      <c r="E222" s="9">
        <v>205</v>
      </c>
      <c r="F222" s="9">
        <v>3.5</v>
      </c>
      <c r="G222" s="10">
        <v>-260</v>
      </c>
      <c r="H222" s="10">
        <v>210</v>
      </c>
      <c r="I222" s="9">
        <v>235</v>
      </c>
      <c r="J222" s="9">
        <v>3</v>
      </c>
      <c r="K222" s="21" t="s">
        <v>92</v>
      </c>
      <c r="L222" s="23" t="str">
        <f t="shared" si="9"/>
        <v>No</v>
      </c>
      <c r="M222" s="24">
        <f>IF(L222="Yes", IF(K222="0", IF(H222 &lt; 0, ($M$3/ABS(H222))*100, ($M$3*H222)/100), IF(G222 &lt; 0, ($M$3/ABS(G222)) * 100, ($M$3*G222)/100)), $M$3*-1)</f>
        <v>-100</v>
      </c>
      <c r="N222" s="25">
        <f>SUM($M$7:M222)</f>
        <v>5729.8457398169239</v>
      </c>
      <c r="O222" s="21" t="s">
        <v>93</v>
      </c>
      <c r="P222" s="23" t="str">
        <f t="shared" si="10"/>
        <v>Yes</v>
      </c>
      <c r="Q222" s="24">
        <f t="shared" si="11"/>
        <v>38.461538461538467</v>
      </c>
      <c r="R222" s="25">
        <f>SUM($Q$7:Q222)</f>
        <v>7674.1123886752248</v>
      </c>
    </row>
    <row r="223" spans="1:18" x14ac:dyDescent="0.55000000000000004">
      <c r="A223" s="8">
        <v>217</v>
      </c>
      <c r="B223" s="9" t="s">
        <v>68</v>
      </c>
      <c r="C223" s="9" t="s">
        <v>37</v>
      </c>
      <c r="D223" s="9" t="s">
        <v>17</v>
      </c>
      <c r="E223" s="9">
        <v>228.5</v>
      </c>
      <c r="F223" s="9">
        <v>14.5</v>
      </c>
      <c r="G223" s="10">
        <v>-1500</v>
      </c>
      <c r="H223" s="10">
        <v>850</v>
      </c>
      <c r="I223" s="9">
        <v>233</v>
      </c>
      <c r="J223" s="9">
        <v>41</v>
      </c>
      <c r="K223" s="21" t="s">
        <v>93</v>
      </c>
      <c r="L223" s="23" t="str">
        <f t="shared" si="9"/>
        <v>Yes</v>
      </c>
      <c r="M223" s="24">
        <f>IF(L223="Yes", IF(K223="0", IF(H223 &lt; 0, ($M$3/ABS(H223))*100, ($M$3*H223)/100), IF(G223 &lt; 0, ($M$3/ABS(G223)) * 100, ($M$3*G223)/100)), $M$3*-1)</f>
        <v>6.666666666666667</v>
      </c>
      <c r="N223" s="25">
        <f>SUM($M$7:M223)</f>
        <v>5736.5124064835909</v>
      </c>
      <c r="O223" s="21" t="s">
        <v>93</v>
      </c>
      <c r="P223" s="23" t="str">
        <f t="shared" si="10"/>
        <v>Yes</v>
      </c>
      <c r="Q223" s="24">
        <f t="shared" si="11"/>
        <v>6.666666666666667</v>
      </c>
      <c r="R223" s="25">
        <f>SUM($Q$7:Q223)</f>
        <v>7680.7790553418918</v>
      </c>
    </row>
    <row r="224" spans="1:18" x14ac:dyDescent="0.55000000000000004">
      <c r="A224" s="8">
        <v>218</v>
      </c>
      <c r="B224" s="9" t="s">
        <v>68</v>
      </c>
      <c r="C224" s="9" t="s">
        <v>36</v>
      </c>
      <c r="D224" s="9" t="s">
        <v>35</v>
      </c>
      <c r="E224" s="9">
        <v>238.5</v>
      </c>
      <c r="F224" s="9">
        <v>13.5</v>
      </c>
      <c r="G224" s="10">
        <v>-1500</v>
      </c>
      <c r="H224" s="10">
        <v>850</v>
      </c>
      <c r="I224" s="9">
        <v>269</v>
      </c>
      <c r="J224" s="9">
        <v>47</v>
      </c>
      <c r="K224" s="21" t="s">
        <v>93</v>
      </c>
      <c r="L224" s="23" t="str">
        <f t="shared" si="9"/>
        <v>Yes</v>
      </c>
      <c r="M224" s="24">
        <f>IF(L224="Yes", IF(K224="0", IF(H224 &lt; 0, ($M$3/ABS(H224))*100, ($M$3*H224)/100), IF(G224 &lt; 0, ($M$3/ABS(G224)) * 100, ($M$3*G224)/100)), $M$3*-1)</f>
        <v>6.666666666666667</v>
      </c>
      <c r="N224" s="25">
        <f>SUM($M$7:M224)</f>
        <v>5743.1790731502579</v>
      </c>
      <c r="O224" s="21" t="s">
        <v>93</v>
      </c>
      <c r="P224" s="23" t="str">
        <f t="shared" si="10"/>
        <v>Yes</v>
      </c>
      <c r="Q224" s="24">
        <f t="shared" si="11"/>
        <v>6.666666666666667</v>
      </c>
      <c r="R224" s="25">
        <f>SUM($Q$7:Q224)</f>
        <v>7687.4457220085587</v>
      </c>
    </row>
    <row r="225" spans="1:18" x14ac:dyDescent="0.55000000000000004">
      <c r="A225" s="8">
        <v>219</v>
      </c>
      <c r="B225" s="9" t="s">
        <v>69</v>
      </c>
      <c r="C225" s="9" t="s">
        <v>23</v>
      </c>
      <c r="D225" s="9" t="s">
        <v>21</v>
      </c>
      <c r="E225" s="9">
        <v>216.5</v>
      </c>
      <c r="F225" s="9">
        <v>3.5</v>
      </c>
      <c r="G225" s="10">
        <v>155</v>
      </c>
      <c r="H225" s="10">
        <v>-185</v>
      </c>
      <c r="I225" s="9">
        <v>215</v>
      </c>
      <c r="J225" s="9">
        <v>-3</v>
      </c>
      <c r="K225" s="21" t="s">
        <v>92</v>
      </c>
      <c r="L225" s="23" t="str">
        <f t="shared" si="9"/>
        <v>Yes</v>
      </c>
      <c r="M225" s="24">
        <f>IF(L225="Yes", IF(K225="0", IF(H225 &lt; 0, ($M$3/ABS(H225))*100, ($M$3*H225)/100), IF(G225 &lt; 0, ($M$3/ABS(G225)) * 100, ($M$3*G225)/100)), $M$3*-1)</f>
        <v>54.054054054054056</v>
      </c>
      <c r="N225" s="25">
        <f>SUM($M$7:M225)</f>
        <v>5797.233127204312</v>
      </c>
      <c r="O225" s="21" t="s">
        <v>92</v>
      </c>
      <c r="P225" s="23" t="str">
        <f t="shared" si="10"/>
        <v>Yes</v>
      </c>
      <c r="Q225" s="24">
        <f t="shared" si="11"/>
        <v>54.054054054054056</v>
      </c>
      <c r="R225" s="25">
        <f>SUM($Q$7:Q225)</f>
        <v>7741.4997760626129</v>
      </c>
    </row>
    <row r="226" spans="1:18" x14ac:dyDescent="0.55000000000000004">
      <c r="A226" s="8">
        <v>220</v>
      </c>
      <c r="B226" s="9" t="s">
        <v>69</v>
      </c>
      <c r="C226" s="9" t="s">
        <v>26</v>
      </c>
      <c r="D226" s="9" t="s">
        <v>20</v>
      </c>
      <c r="E226" s="9">
        <v>209.5</v>
      </c>
      <c r="F226" s="9">
        <v>7</v>
      </c>
      <c r="G226" s="10">
        <v>300</v>
      </c>
      <c r="H226" s="10">
        <v>-400</v>
      </c>
      <c r="I226" s="9">
        <v>217</v>
      </c>
      <c r="J226" s="9">
        <v>-9</v>
      </c>
      <c r="K226" s="21" t="s">
        <v>92</v>
      </c>
      <c r="L226" s="23" t="str">
        <f t="shared" si="9"/>
        <v>Yes</v>
      </c>
      <c r="M226" s="24">
        <f>IF(L226="Yes", IF(K226="0", IF(H226 &lt; 0, ($M$3/ABS(H226))*100, ($M$3*H226)/100), IF(G226 &lt; 0, ($M$3/ABS(G226)) * 100, ($M$3*G226)/100)), $M$3*-1)</f>
        <v>25</v>
      </c>
      <c r="N226" s="25">
        <f>SUM($M$7:M226)</f>
        <v>5822.233127204312</v>
      </c>
      <c r="O226" s="21" t="s">
        <v>92</v>
      </c>
      <c r="P226" s="23" t="str">
        <f t="shared" si="10"/>
        <v>Yes</v>
      </c>
      <c r="Q226" s="24">
        <f t="shared" si="11"/>
        <v>25</v>
      </c>
      <c r="R226" s="25">
        <f>SUM($Q$7:Q226)</f>
        <v>7766.4997760626129</v>
      </c>
    </row>
    <row r="227" spans="1:18" x14ac:dyDescent="0.55000000000000004">
      <c r="A227" s="8">
        <v>221</v>
      </c>
      <c r="B227" s="9" t="s">
        <v>69</v>
      </c>
      <c r="C227" s="9" t="s">
        <v>24</v>
      </c>
      <c r="D227" s="9" t="s">
        <v>22</v>
      </c>
      <c r="E227" s="9">
        <v>231</v>
      </c>
      <c r="F227" s="9">
        <v>8.5</v>
      </c>
      <c r="G227" s="10">
        <v>-1000</v>
      </c>
      <c r="H227" s="10">
        <v>650</v>
      </c>
      <c r="I227" s="9">
        <v>222</v>
      </c>
      <c r="J227" s="9">
        <v>-8</v>
      </c>
      <c r="K227" s="21" t="s">
        <v>93</v>
      </c>
      <c r="L227" s="23" t="str">
        <f t="shared" si="9"/>
        <v>No</v>
      </c>
      <c r="M227" s="24">
        <f>IF(L227="Yes", IF(K227="0", IF(H227 &lt; 0, ($M$3/ABS(H227))*100, ($M$3*H227)/100), IF(G227 &lt; 0, ($M$3/ABS(G227)) * 100, ($M$3*G227)/100)), $M$3*-1)</f>
        <v>-100</v>
      </c>
      <c r="N227" s="25">
        <f>SUM($M$7:M227)</f>
        <v>5722.233127204312</v>
      </c>
      <c r="O227" s="21" t="s">
        <v>93</v>
      </c>
      <c r="P227" s="23" t="str">
        <f t="shared" si="10"/>
        <v>No</v>
      </c>
      <c r="Q227" s="24">
        <f t="shared" si="11"/>
        <v>-100</v>
      </c>
      <c r="R227" s="25">
        <f>SUM($Q$7:Q227)</f>
        <v>7666.4997760626129</v>
      </c>
    </row>
    <row r="228" spans="1:18" x14ac:dyDescent="0.55000000000000004">
      <c r="A228" s="8">
        <v>222</v>
      </c>
      <c r="B228" s="9" t="s">
        <v>69</v>
      </c>
      <c r="C228" s="9" t="s">
        <v>12</v>
      </c>
      <c r="D228" s="9" t="s">
        <v>27</v>
      </c>
      <c r="E228" s="9">
        <v>222.5</v>
      </c>
      <c r="F228" s="9">
        <v>5.5</v>
      </c>
      <c r="G228" s="10">
        <v>-275</v>
      </c>
      <c r="H228" s="10">
        <v>225</v>
      </c>
      <c r="I228" s="9">
        <v>214</v>
      </c>
      <c r="J228" s="9">
        <v>-14</v>
      </c>
      <c r="K228" s="21" t="s">
        <v>93</v>
      </c>
      <c r="L228" s="23" t="str">
        <f t="shared" si="9"/>
        <v>No</v>
      </c>
      <c r="M228" s="24">
        <f>IF(L228="Yes", IF(K228="0", IF(H228 &lt; 0, ($M$3/ABS(H228))*100, ($M$3*H228)/100), IF(G228 &lt; 0, ($M$3/ABS(G228)) * 100, ($M$3*G228)/100)), $M$3*-1)</f>
        <v>-100</v>
      </c>
      <c r="N228" s="25">
        <f>SUM($M$7:M228)</f>
        <v>5622.233127204312</v>
      </c>
      <c r="O228" s="21" t="s">
        <v>93</v>
      </c>
      <c r="P228" s="23" t="str">
        <f t="shared" si="10"/>
        <v>No</v>
      </c>
      <c r="Q228" s="24">
        <f t="shared" si="11"/>
        <v>-100</v>
      </c>
      <c r="R228" s="25">
        <f>SUM($Q$7:Q228)</f>
        <v>7566.4997760626129</v>
      </c>
    </row>
    <row r="229" spans="1:18" x14ac:dyDescent="0.55000000000000004">
      <c r="A229" s="8">
        <v>223</v>
      </c>
      <c r="B229" s="9" t="s">
        <v>69</v>
      </c>
      <c r="C229" s="9" t="s">
        <v>14</v>
      </c>
      <c r="D229" s="9" t="s">
        <v>25</v>
      </c>
      <c r="E229" s="9">
        <v>217</v>
      </c>
      <c r="F229" s="9">
        <v>1.5</v>
      </c>
      <c r="G229" s="10">
        <v>-140</v>
      </c>
      <c r="H229" s="10">
        <v>120</v>
      </c>
      <c r="I229" s="9">
        <v>230</v>
      </c>
      <c r="J229" s="9">
        <v>34</v>
      </c>
      <c r="K229" s="21" t="s">
        <v>93</v>
      </c>
      <c r="L229" s="23" t="str">
        <f t="shared" si="9"/>
        <v>Yes</v>
      </c>
      <c r="M229" s="24">
        <f>IF(L229="Yes", IF(K229="0", IF(H229 &lt; 0, ($M$3/ABS(H229))*100, ($M$3*H229)/100), IF(G229 &lt; 0, ($M$3/ABS(G229)) * 100, ($M$3*G229)/100)), $M$3*-1)</f>
        <v>71.428571428571431</v>
      </c>
      <c r="N229" s="25">
        <f>SUM($M$7:M229)</f>
        <v>5693.6616986328836</v>
      </c>
      <c r="O229" s="21" t="s">
        <v>93</v>
      </c>
      <c r="P229" s="23" t="str">
        <f t="shared" si="10"/>
        <v>Yes</v>
      </c>
      <c r="Q229" s="24">
        <f t="shared" si="11"/>
        <v>71.428571428571431</v>
      </c>
      <c r="R229" s="25">
        <f>SUM($Q$7:Q229)</f>
        <v>7637.9283474911845</v>
      </c>
    </row>
    <row r="230" spans="1:18" x14ac:dyDescent="0.55000000000000004">
      <c r="A230" s="8">
        <v>224</v>
      </c>
      <c r="B230" s="9" t="s">
        <v>69</v>
      </c>
      <c r="C230" s="9" t="s">
        <v>10</v>
      </c>
      <c r="D230" s="9" t="s">
        <v>30</v>
      </c>
      <c r="E230" s="9">
        <v>228.5</v>
      </c>
      <c r="F230" s="9">
        <v>1.5</v>
      </c>
      <c r="G230" s="10">
        <v>-140</v>
      </c>
      <c r="H230" s="10">
        <v>120</v>
      </c>
      <c r="I230" s="9">
        <v>211</v>
      </c>
      <c r="J230" s="9">
        <v>-3</v>
      </c>
      <c r="K230" s="21" t="s">
        <v>92</v>
      </c>
      <c r="L230" s="23" t="str">
        <f t="shared" si="9"/>
        <v>Yes</v>
      </c>
      <c r="M230" s="24">
        <f>IF(L230="Yes", IF(K230="0", IF(H230 &lt; 0, ($M$3/ABS(H230))*100, ($M$3*H230)/100), IF(G230 &lt; 0, ($M$3/ABS(G230)) * 100, ($M$3*G230)/100)), $M$3*-1)</f>
        <v>120</v>
      </c>
      <c r="N230" s="25">
        <f>SUM($M$7:M230)</f>
        <v>5813.6616986328836</v>
      </c>
      <c r="O230" s="21" t="s">
        <v>92</v>
      </c>
      <c r="P230" s="23" t="str">
        <f t="shared" si="10"/>
        <v>Yes</v>
      </c>
      <c r="Q230" s="24">
        <f t="shared" si="11"/>
        <v>120</v>
      </c>
      <c r="R230" s="25">
        <f>SUM($Q$7:Q230)</f>
        <v>7757.9283474911845</v>
      </c>
    </row>
    <row r="231" spans="1:18" x14ac:dyDescent="0.55000000000000004">
      <c r="A231" s="8">
        <v>225</v>
      </c>
      <c r="B231" s="9" t="s">
        <v>69</v>
      </c>
      <c r="C231" s="9" t="s">
        <v>15</v>
      </c>
      <c r="D231" s="9" t="s">
        <v>38</v>
      </c>
      <c r="E231" s="9">
        <v>206.5</v>
      </c>
      <c r="F231" s="9">
        <v>8.5</v>
      </c>
      <c r="G231" s="10">
        <v>-350</v>
      </c>
      <c r="H231" s="10">
        <v>275</v>
      </c>
      <c r="I231" s="9">
        <v>196</v>
      </c>
      <c r="J231" s="9">
        <v>4</v>
      </c>
      <c r="K231" s="21" t="s">
        <v>93</v>
      </c>
      <c r="L231" s="23" t="str">
        <f t="shared" si="9"/>
        <v>Yes</v>
      </c>
      <c r="M231" s="24">
        <f>IF(L231="Yes", IF(K231="0", IF(H231 &lt; 0, ($M$3/ABS(H231))*100, ($M$3*H231)/100), IF(G231 &lt; 0, ($M$3/ABS(G231)) * 100, ($M$3*G231)/100)), $M$3*-1)</f>
        <v>28.571428571428569</v>
      </c>
      <c r="N231" s="25">
        <f>SUM($M$7:M231)</f>
        <v>5842.233127204312</v>
      </c>
      <c r="O231" s="21" t="s">
        <v>93</v>
      </c>
      <c r="P231" s="23" t="str">
        <f t="shared" si="10"/>
        <v>Yes</v>
      </c>
      <c r="Q231" s="24">
        <f t="shared" si="11"/>
        <v>28.571428571428569</v>
      </c>
      <c r="R231" s="25">
        <f>SUM($Q$7:Q231)</f>
        <v>7786.4997760626129</v>
      </c>
    </row>
    <row r="232" spans="1:18" x14ac:dyDescent="0.55000000000000004">
      <c r="A232" s="8">
        <v>226</v>
      </c>
      <c r="B232" s="9" t="s">
        <v>69</v>
      </c>
      <c r="C232" s="9" t="s">
        <v>9</v>
      </c>
      <c r="D232" s="9" t="s">
        <v>29</v>
      </c>
      <c r="E232" s="9">
        <v>210</v>
      </c>
      <c r="F232" s="9">
        <v>2.5</v>
      </c>
      <c r="G232" s="10">
        <v>-130</v>
      </c>
      <c r="H232" s="10">
        <v>110</v>
      </c>
      <c r="I232" s="9">
        <v>240</v>
      </c>
      <c r="J232" s="9">
        <v>20</v>
      </c>
      <c r="K232" s="21" t="s">
        <v>93</v>
      </c>
      <c r="L232" s="23" t="str">
        <f t="shared" si="9"/>
        <v>Yes</v>
      </c>
      <c r="M232" s="24">
        <f>IF(L232="Yes", IF(K232="0", IF(H232 &lt; 0, ($M$3/ABS(H232))*100, ($M$3*H232)/100), IF(G232 &lt; 0, ($M$3/ABS(G232)) * 100, ($M$3*G232)/100)), $M$3*-1)</f>
        <v>76.923076923076934</v>
      </c>
      <c r="N232" s="25">
        <f>SUM($M$7:M232)</f>
        <v>5919.1562041273892</v>
      </c>
      <c r="O232" s="21" t="s">
        <v>93</v>
      </c>
      <c r="P232" s="23" t="str">
        <f t="shared" si="10"/>
        <v>Yes</v>
      </c>
      <c r="Q232" s="24">
        <f t="shared" si="11"/>
        <v>76.923076923076934</v>
      </c>
      <c r="R232" s="25">
        <f>SUM($Q$7:Q232)</f>
        <v>7863.42285298569</v>
      </c>
    </row>
    <row r="233" spans="1:18" x14ac:dyDescent="0.55000000000000004">
      <c r="A233" s="8">
        <v>227</v>
      </c>
      <c r="B233" s="9" t="s">
        <v>69</v>
      </c>
      <c r="C233" s="9" t="s">
        <v>11</v>
      </c>
      <c r="D233" s="9" t="s">
        <v>28</v>
      </c>
      <c r="E233" s="9">
        <v>237</v>
      </c>
      <c r="F233" s="9">
        <v>12.5</v>
      </c>
      <c r="G233" s="10">
        <v>-1000</v>
      </c>
      <c r="H233" s="10">
        <v>650</v>
      </c>
      <c r="I233" s="9">
        <v>275</v>
      </c>
      <c r="J233" s="9">
        <v>25</v>
      </c>
      <c r="K233" s="21" t="s">
        <v>93</v>
      </c>
      <c r="L233" s="23" t="str">
        <f t="shared" si="9"/>
        <v>Yes</v>
      </c>
      <c r="M233" s="24">
        <f>IF(L233="Yes", IF(K233="0", IF(H233 &lt; 0, ($M$3/ABS(H233))*100, ($M$3*H233)/100), IF(G233 &lt; 0, ($M$3/ABS(G233)) * 100, ($M$3*G233)/100)), $M$3*-1)</f>
        <v>10</v>
      </c>
      <c r="N233" s="25">
        <f>SUM($M$7:M233)</f>
        <v>5929.1562041273892</v>
      </c>
      <c r="O233" s="21" t="s">
        <v>93</v>
      </c>
      <c r="P233" s="23" t="str">
        <f t="shared" si="10"/>
        <v>Yes</v>
      </c>
      <c r="Q233" s="24">
        <f t="shared" si="11"/>
        <v>10</v>
      </c>
      <c r="R233" s="25">
        <f>SUM($Q$7:Q233)</f>
        <v>7873.42285298569</v>
      </c>
    </row>
    <row r="234" spans="1:18" x14ac:dyDescent="0.55000000000000004">
      <c r="A234" s="8">
        <v>228</v>
      </c>
      <c r="B234" s="9" t="s">
        <v>70</v>
      </c>
      <c r="C234" s="9" t="s">
        <v>19</v>
      </c>
      <c r="D234" s="9" t="s">
        <v>29</v>
      </c>
      <c r="E234" s="9">
        <v>208</v>
      </c>
      <c r="F234" s="9">
        <v>4.5</v>
      </c>
      <c r="G234" s="10">
        <v>-220</v>
      </c>
      <c r="H234" s="10">
        <v>180</v>
      </c>
      <c r="I234" s="9">
        <v>197</v>
      </c>
      <c r="J234" s="9">
        <v>9</v>
      </c>
      <c r="K234" s="21" t="s">
        <v>93</v>
      </c>
      <c r="L234" s="23" t="str">
        <f t="shared" si="9"/>
        <v>Yes</v>
      </c>
      <c r="M234" s="24">
        <f>IF(L234="Yes", IF(K234="0", IF(H234 &lt; 0, ($M$3/ABS(H234))*100, ($M$3*H234)/100), IF(G234 &lt; 0, ($M$3/ABS(G234)) * 100, ($M$3*G234)/100)), $M$3*-1)</f>
        <v>45.454545454545453</v>
      </c>
      <c r="N234" s="25">
        <f>SUM($M$7:M234)</f>
        <v>5974.6107495819342</v>
      </c>
      <c r="O234" s="21" t="s">
        <v>93</v>
      </c>
      <c r="P234" s="23" t="str">
        <f t="shared" si="10"/>
        <v>Yes</v>
      </c>
      <c r="Q234" s="24">
        <f t="shared" si="11"/>
        <v>45.454545454545453</v>
      </c>
      <c r="R234" s="25">
        <f>SUM($Q$7:Q234)</f>
        <v>7918.8773984402351</v>
      </c>
    </row>
    <row r="235" spans="1:18" x14ac:dyDescent="0.55000000000000004">
      <c r="A235" s="8">
        <v>229</v>
      </c>
      <c r="B235" s="9" t="s">
        <v>70</v>
      </c>
      <c r="C235" s="9" t="s">
        <v>17</v>
      </c>
      <c r="D235" s="9" t="s">
        <v>31</v>
      </c>
      <c r="E235" s="9">
        <v>225.5</v>
      </c>
      <c r="F235" s="9">
        <v>4.5</v>
      </c>
      <c r="G235" s="10">
        <v>145</v>
      </c>
      <c r="H235" s="10">
        <v>-170</v>
      </c>
      <c r="I235" s="9">
        <v>213</v>
      </c>
      <c r="J235" s="9">
        <v>-5</v>
      </c>
      <c r="K235" s="21" t="s">
        <v>92</v>
      </c>
      <c r="L235" s="23" t="str">
        <f t="shared" si="9"/>
        <v>Yes</v>
      </c>
      <c r="M235" s="24">
        <f>IF(L235="Yes", IF(K235="0", IF(H235 &lt; 0, ($M$3/ABS(H235))*100, ($M$3*H235)/100), IF(G235 &lt; 0, ($M$3/ABS(G235)) * 100, ($M$3*G235)/100)), $M$3*-1)</f>
        <v>58.82352941176471</v>
      </c>
      <c r="N235" s="25">
        <f>SUM($M$7:M235)</f>
        <v>6033.4342789936991</v>
      </c>
      <c r="O235" s="21" t="s">
        <v>92</v>
      </c>
      <c r="P235" s="23" t="str">
        <f t="shared" si="10"/>
        <v>Yes</v>
      </c>
      <c r="Q235" s="24">
        <f t="shared" si="11"/>
        <v>58.82352941176471</v>
      </c>
      <c r="R235" s="25">
        <f>SUM($Q$7:Q235)</f>
        <v>7977.7009278519999</v>
      </c>
    </row>
    <row r="236" spans="1:18" x14ac:dyDescent="0.55000000000000004">
      <c r="A236" s="8">
        <v>230</v>
      </c>
      <c r="B236" s="9" t="s">
        <v>70</v>
      </c>
      <c r="C236" s="9" t="s">
        <v>35</v>
      </c>
      <c r="D236" s="9" t="s">
        <v>38</v>
      </c>
      <c r="E236" s="9">
        <v>222</v>
      </c>
      <c r="F236" s="9">
        <v>5.5</v>
      </c>
      <c r="G236" s="10">
        <v>-260</v>
      </c>
      <c r="H236" s="10">
        <v>210</v>
      </c>
      <c r="I236" s="9">
        <v>183</v>
      </c>
      <c r="J236" s="9">
        <v>25</v>
      </c>
      <c r="K236" s="21" t="s">
        <v>92</v>
      </c>
      <c r="L236" s="23" t="str">
        <f t="shared" si="9"/>
        <v>No</v>
      </c>
      <c r="M236" s="24">
        <f>IF(L236="Yes", IF(K236="0", IF(H236 &lt; 0, ($M$3/ABS(H236))*100, ($M$3*H236)/100), IF(G236 &lt; 0, ($M$3/ABS(G236)) * 100, ($M$3*G236)/100)), $M$3*-1)</f>
        <v>-100</v>
      </c>
      <c r="N236" s="25">
        <f>SUM($M$7:M236)</f>
        <v>5933.4342789936991</v>
      </c>
      <c r="O236" s="21" t="s">
        <v>93</v>
      </c>
      <c r="P236" s="23" t="str">
        <f t="shared" si="10"/>
        <v>Yes</v>
      </c>
      <c r="Q236" s="24">
        <f t="shared" si="11"/>
        <v>38.461538461538467</v>
      </c>
      <c r="R236" s="25">
        <f>SUM($Q$7:Q236)</f>
        <v>8016.1624663135381</v>
      </c>
    </row>
    <row r="237" spans="1:18" x14ac:dyDescent="0.55000000000000004">
      <c r="A237" s="8">
        <v>231</v>
      </c>
      <c r="B237" s="9" t="s">
        <v>70</v>
      </c>
      <c r="C237" s="9" t="s">
        <v>22</v>
      </c>
      <c r="D237" s="9" t="s">
        <v>13</v>
      </c>
      <c r="E237" s="9">
        <v>218.5</v>
      </c>
      <c r="F237" s="9">
        <v>10</v>
      </c>
      <c r="G237" s="10">
        <v>350</v>
      </c>
      <c r="H237" s="10">
        <v>-450</v>
      </c>
      <c r="I237" s="9">
        <v>221</v>
      </c>
      <c r="J237" s="9">
        <v>-13</v>
      </c>
      <c r="K237" s="21" t="s">
        <v>92</v>
      </c>
      <c r="L237" s="23" t="str">
        <f t="shared" si="9"/>
        <v>Yes</v>
      </c>
      <c r="M237" s="24">
        <f>IF(L237="Yes", IF(K237="0", IF(H237 &lt; 0, ($M$3/ABS(H237))*100, ($M$3*H237)/100), IF(G237 &lt; 0, ($M$3/ABS(G237)) * 100, ($M$3*G237)/100)), $M$3*-1)</f>
        <v>22.222222222222221</v>
      </c>
      <c r="N237" s="25">
        <f>SUM($M$7:M237)</f>
        <v>5955.6565012159217</v>
      </c>
      <c r="O237" s="21" t="s">
        <v>92</v>
      </c>
      <c r="P237" s="23" t="str">
        <f t="shared" si="10"/>
        <v>Yes</v>
      </c>
      <c r="Q237" s="24">
        <f t="shared" si="11"/>
        <v>22.222222222222221</v>
      </c>
      <c r="R237" s="25">
        <f>SUM($Q$7:Q237)</f>
        <v>8038.3846885357607</v>
      </c>
    </row>
    <row r="238" spans="1:18" x14ac:dyDescent="0.55000000000000004">
      <c r="A238" s="8">
        <v>232</v>
      </c>
      <c r="B238" s="9" t="s">
        <v>70</v>
      </c>
      <c r="C238" s="9" t="s">
        <v>37</v>
      </c>
      <c r="D238" s="9" t="s">
        <v>26</v>
      </c>
      <c r="E238" s="9">
        <v>220.5</v>
      </c>
      <c r="F238" s="9">
        <v>16</v>
      </c>
      <c r="G238" s="10">
        <v>-3000</v>
      </c>
      <c r="H238" s="10">
        <v>1200</v>
      </c>
      <c r="I238" s="9">
        <v>220</v>
      </c>
      <c r="J238" s="9">
        <v>44</v>
      </c>
      <c r="K238" s="21" t="s">
        <v>93</v>
      </c>
      <c r="L238" s="23" t="str">
        <f t="shared" si="9"/>
        <v>Yes</v>
      </c>
      <c r="M238" s="24">
        <f>IF(L238="Yes", IF(K238="0", IF(H238 &lt; 0, ($M$3/ABS(H238))*100, ($M$3*H238)/100), IF(G238 &lt; 0, ($M$3/ABS(G238)) * 100, ($M$3*G238)/100)), $M$3*-1)</f>
        <v>3.3333333333333335</v>
      </c>
      <c r="N238" s="25">
        <f>SUM($M$7:M238)</f>
        <v>5958.9898345492547</v>
      </c>
      <c r="O238" s="21" t="s">
        <v>93</v>
      </c>
      <c r="P238" s="23" t="str">
        <f t="shared" si="10"/>
        <v>Yes</v>
      </c>
      <c r="Q238" s="24">
        <f t="shared" si="11"/>
        <v>3.3333333333333335</v>
      </c>
      <c r="R238" s="25">
        <f>SUM($Q$7:Q238)</f>
        <v>8041.7180218690937</v>
      </c>
    </row>
    <row r="239" spans="1:18" x14ac:dyDescent="0.55000000000000004">
      <c r="A239" s="8">
        <v>233</v>
      </c>
      <c r="B239" s="9" t="s">
        <v>70</v>
      </c>
      <c r="C239" s="9" t="s">
        <v>32</v>
      </c>
      <c r="D239" s="9" t="s">
        <v>18</v>
      </c>
      <c r="E239" s="9">
        <v>211</v>
      </c>
      <c r="F239" s="9">
        <v>5</v>
      </c>
      <c r="G239" s="10">
        <v>-220</v>
      </c>
      <c r="H239" s="10">
        <v>180</v>
      </c>
      <c r="I239" s="9">
        <v>219</v>
      </c>
      <c r="J239" s="9">
        <v>-7</v>
      </c>
      <c r="K239" s="21" t="s">
        <v>93</v>
      </c>
      <c r="L239" s="23" t="str">
        <f t="shared" si="9"/>
        <v>No</v>
      </c>
      <c r="M239" s="24">
        <f>IF(L239="Yes", IF(K239="0", IF(H239 &lt; 0, ($M$3/ABS(H239))*100, ($M$3*H239)/100), IF(G239 &lt; 0, ($M$3/ABS(G239)) * 100, ($M$3*G239)/100)), $M$3*-1)</f>
        <v>-100</v>
      </c>
      <c r="N239" s="25">
        <f>SUM($M$7:M239)</f>
        <v>5858.9898345492547</v>
      </c>
      <c r="O239" s="21" t="s">
        <v>93</v>
      </c>
      <c r="P239" s="23" t="str">
        <f t="shared" si="10"/>
        <v>No</v>
      </c>
      <c r="Q239" s="24">
        <f t="shared" si="11"/>
        <v>-100</v>
      </c>
      <c r="R239" s="25">
        <f>SUM($Q$7:Q239)</f>
        <v>7941.7180218690937</v>
      </c>
    </row>
    <row r="240" spans="1:18" x14ac:dyDescent="0.55000000000000004">
      <c r="A240" s="8">
        <v>234</v>
      </c>
      <c r="B240" s="9" t="s">
        <v>71</v>
      </c>
      <c r="C240" s="9" t="s">
        <v>16</v>
      </c>
      <c r="D240" s="9" t="s">
        <v>14</v>
      </c>
      <c r="E240" s="9">
        <v>214.5</v>
      </c>
      <c r="F240" s="9">
        <v>2</v>
      </c>
      <c r="G240" s="10">
        <v>142</v>
      </c>
      <c r="H240" s="10">
        <v>-165</v>
      </c>
      <c r="I240" s="9">
        <v>221</v>
      </c>
      <c r="J240" s="9">
        <v>-33</v>
      </c>
      <c r="K240" s="21" t="s">
        <v>92</v>
      </c>
      <c r="L240" s="23" t="str">
        <f t="shared" si="9"/>
        <v>Yes</v>
      </c>
      <c r="M240" s="24">
        <f>IF(L240="Yes", IF(K240="0", IF(H240 &lt; 0, ($M$3/ABS(H240))*100, ($M$3*H240)/100), IF(G240 &lt; 0, ($M$3/ABS(G240)) * 100, ($M$3*G240)/100)), $M$3*-1)</f>
        <v>60.606060606060609</v>
      </c>
      <c r="N240" s="25">
        <f>SUM($M$7:M240)</f>
        <v>5919.5958951553157</v>
      </c>
      <c r="O240" s="21" t="s">
        <v>92</v>
      </c>
      <c r="P240" s="23" t="str">
        <f t="shared" si="10"/>
        <v>Yes</v>
      </c>
      <c r="Q240" s="24">
        <f t="shared" si="11"/>
        <v>60.606060606060609</v>
      </c>
      <c r="R240" s="25">
        <f>SUM($Q$7:Q240)</f>
        <v>8002.3240824751547</v>
      </c>
    </row>
    <row r="241" spans="1:18" x14ac:dyDescent="0.55000000000000004">
      <c r="A241" s="8">
        <v>235</v>
      </c>
      <c r="B241" s="9" t="s">
        <v>71</v>
      </c>
      <c r="C241" s="9" t="s">
        <v>28</v>
      </c>
      <c r="D241" s="9" t="s">
        <v>15</v>
      </c>
      <c r="E241" s="9">
        <v>227.5</v>
      </c>
      <c r="F241" s="9">
        <v>1.5</v>
      </c>
      <c r="G241" s="10">
        <v>-110</v>
      </c>
      <c r="H241" s="10">
        <v>-110</v>
      </c>
      <c r="I241" s="9">
        <v>247</v>
      </c>
      <c r="J241" s="9">
        <v>-7</v>
      </c>
      <c r="K241" s="21" t="s">
        <v>92</v>
      </c>
      <c r="L241" s="23" t="str">
        <f t="shared" si="9"/>
        <v>Yes</v>
      </c>
      <c r="M241" s="24">
        <f>IF(L241="Yes", IF(K241="0", IF(H241 &lt; 0, ($M$3/ABS(H241))*100, ($M$3*H241)/100), IF(G241 &lt; 0, ($M$3/ABS(G241)) * 100, ($M$3*G241)/100)), $M$3*-1)</f>
        <v>90.909090909090907</v>
      </c>
      <c r="N241" s="25">
        <f>SUM($M$7:M241)</f>
        <v>6010.5049860644067</v>
      </c>
      <c r="O241" s="21" t="s">
        <v>92</v>
      </c>
      <c r="P241" s="23" t="str">
        <f t="shared" si="10"/>
        <v>Yes</v>
      </c>
      <c r="Q241" s="24">
        <f t="shared" si="11"/>
        <v>90.909090909090907</v>
      </c>
      <c r="R241" s="25">
        <f>SUM($Q$7:Q241)</f>
        <v>8093.2331733842457</v>
      </c>
    </row>
    <row r="242" spans="1:18" x14ac:dyDescent="0.55000000000000004">
      <c r="A242" s="8">
        <v>236</v>
      </c>
      <c r="B242" s="9" t="s">
        <v>71</v>
      </c>
      <c r="C242" s="9" t="s">
        <v>10</v>
      </c>
      <c r="D242" s="9" t="s">
        <v>27</v>
      </c>
      <c r="E242" s="9">
        <v>233.5</v>
      </c>
      <c r="F242" s="9">
        <v>3.5</v>
      </c>
      <c r="G242" s="10">
        <v>170</v>
      </c>
      <c r="H242" s="10">
        <v>-200</v>
      </c>
      <c r="I242" s="9">
        <v>215</v>
      </c>
      <c r="J242" s="9">
        <v>-21</v>
      </c>
      <c r="K242" s="21" t="s">
        <v>92</v>
      </c>
      <c r="L242" s="23" t="str">
        <f t="shared" si="9"/>
        <v>Yes</v>
      </c>
      <c r="M242" s="24">
        <f>IF(L242="Yes", IF(K242="0", IF(H242 &lt; 0, ($M$3/ABS(H242))*100, ($M$3*H242)/100), IF(G242 &lt; 0, ($M$3/ABS(G242)) * 100, ($M$3*G242)/100)), $M$3*-1)</f>
        <v>50</v>
      </c>
      <c r="N242" s="25">
        <f>SUM($M$7:M242)</f>
        <v>6060.5049860644067</v>
      </c>
      <c r="O242" s="21" t="s">
        <v>92</v>
      </c>
      <c r="P242" s="23" t="str">
        <f t="shared" si="10"/>
        <v>Yes</v>
      </c>
      <c r="Q242" s="24">
        <f t="shared" si="11"/>
        <v>50</v>
      </c>
      <c r="R242" s="25">
        <f>SUM($Q$7:Q242)</f>
        <v>8143.2331733842457</v>
      </c>
    </row>
    <row r="243" spans="1:18" x14ac:dyDescent="0.55000000000000004">
      <c r="A243" s="8">
        <v>237</v>
      </c>
      <c r="B243" s="9" t="s">
        <v>71</v>
      </c>
      <c r="C243" s="9" t="s">
        <v>9</v>
      </c>
      <c r="D243" s="9" t="s">
        <v>21</v>
      </c>
      <c r="E243" s="9">
        <v>213</v>
      </c>
      <c r="F243" s="9">
        <v>4</v>
      </c>
      <c r="G243" s="10">
        <v>-240</v>
      </c>
      <c r="H243" s="10">
        <v>190</v>
      </c>
      <c r="I243" s="9">
        <v>231</v>
      </c>
      <c r="J243" s="9">
        <v>-11</v>
      </c>
      <c r="K243" s="21" t="s">
        <v>93</v>
      </c>
      <c r="L243" s="23" t="str">
        <f t="shared" si="9"/>
        <v>No</v>
      </c>
      <c r="M243" s="24">
        <f>IF(L243="Yes", IF(K243="0", IF(H243 &lt; 0, ($M$3/ABS(H243))*100, ($M$3*H243)/100), IF(G243 &lt; 0, ($M$3/ABS(G243)) * 100, ($M$3*G243)/100)), $M$3*-1)</f>
        <v>-100</v>
      </c>
      <c r="N243" s="25">
        <f>SUM($M$7:M243)</f>
        <v>5960.5049860644067</v>
      </c>
      <c r="O243" s="21" t="s">
        <v>93</v>
      </c>
      <c r="P243" s="23" t="str">
        <f t="shared" si="10"/>
        <v>No</v>
      </c>
      <c r="Q243" s="24">
        <f t="shared" si="11"/>
        <v>-100</v>
      </c>
      <c r="R243" s="25">
        <f>SUM($Q$7:Q243)</f>
        <v>8043.2331733842457</v>
      </c>
    </row>
    <row r="244" spans="1:18" x14ac:dyDescent="0.55000000000000004">
      <c r="A244" s="8">
        <v>238</v>
      </c>
      <c r="B244" s="9" t="s">
        <v>71</v>
      </c>
      <c r="C244" s="9" t="s">
        <v>25</v>
      </c>
      <c r="D244" s="9" t="s">
        <v>36</v>
      </c>
      <c r="E244" s="9">
        <v>233.5</v>
      </c>
      <c r="F244" s="9">
        <v>6</v>
      </c>
      <c r="G244" s="10">
        <v>260</v>
      </c>
      <c r="H244" s="10">
        <v>-330</v>
      </c>
      <c r="I244" s="9">
        <v>268</v>
      </c>
      <c r="J244" s="9">
        <v>2</v>
      </c>
      <c r="K244" s="21" t="s">
        <v>92</v>
      </c>
      <c r="L244" s="23" t="str">
        <f t="shared" si="9"/>
        <v>No</v>
      </c>
      <c r="M244" s="24">
        <f>IF(L244="Yes", IF(K244="0", IF(H244 &lt; 0, ($M$3/ABS(H244))*100, ($M$3*H244)/100), IF(G244 &lt; 0, ($M$3/ABS(G244)) * 100, ($M$3*G244)/100)), $M$3*-1)</f>
        <v>-100</v>
      </c>
      <c r="N244" s="25">
        <f>SUM($M$7:M244)</f>
        <v>5860.5049860644067</v>
      </c>
      <c r="O244" s="21" t="s">
        <v>92</v>
      </c>
      <c r="P244" s="23" t="str">
        <f t="shared" si="10"/>
        <v>No</v>
      </c>
      <c r="Q244" s="24">
        <f t="shared" si="11"/>
        <v>-100</v>
      </c>
      <c r="R244" s="25">
        <f>SUM($Q$7:Q244)</f>
        <v>7943.2331733842457</v>
      </c>
    </row>
    <row r="245" spans="1:18" x14ac:dyDescent="0.55000000000000004">
      <c r="A245" s="8">
        <v>239</v>
      </c>
      <c r="B245" s="9" t="s">
        <v>71</v>
      </c>
      <c r="C245" s="9" t="s">
        <v>34</v>
      </c>
      <c r="D245" s="9" t="s">
        <v>12</v>
      </c>
      <c r="E245" s="9">
        <v>211</v>
      </c>
      <c r="F245" s="9">
        <v>1</v>
      </c>
      <c r="G245" s="10">
        <v>-135</v>
      </c>
      <c r="H245" s="10">
        <v>115</v>
      </c>
      <c r="I245" s="9">
        <v>201</v>
      </c>
      <c r="J245" s="9">
        <v>-9</v>
      </c>
      <c r="K245" s="21" t="s">
        <v>92</v>
      </c>
      <c r="L245" s="23" t="str">
        <f t="shared" si="9"/>
        <v>Yes</v>
      </c>
      <c r="M245" s="24">
        <f>IF(L245="Yes", IF(K245="0", IF(H245 &lt; 0, ($M$3/ABS(H245))*100, ($M$3*H245)/100), IF(G245 &lt; 0, ($M$3/ABS(G245)) * 100, ($M$3*G245)/100)), $M$3*-1)</f>
        <v>115</v>
      </c>
      <c r="N245" s="25">
        <f>SUM($M$7:M245)</f>
        <v>5975.5049860644067</v>
      </c>
      <c r="O245" s="21" t="s">
        <v>92</v>
      </c>
      <c r="P245" s="23" t="str">
        <f t="shared" si="10"/>
        <v>Yes</v>
      </c>
      <c r="Q245" s="24">
        <f t="shared" si="11"/>
        <v>115</v>
      </c>
      <c r="R245" s="25">
        <f>SUM($Q$7:Q245)</f>
        <v>8058.2331733842457</v>
      </c>
    </row>
    <row r="246" spans="1:18" x14ac:dyDescent="0.55000000000000004">
      <c r="A246" s="8">
        <v>240</v>
      </c>
      <c r="B246" s="9" t="s">
        <v>71</v>
      </c>
      <c r="C246" s="9" t="s">
        <v>11</v>
      </c>
      <c r="D246" s="9" t="s">
        <v>33</v>
      </c>
      <c r="E246" s="9">
        <v>229</v>
      </c>
      <c r="F246" s="9">
        <v>9</v>
      </c>
      <c r="G246" s="10">
        <v>-450</v>
      </c>
      <c r="H246" s="10">
        <v>350</v>
      </c>
      <c r="I246" s="9">
        <v>214</v>
      </c>
      <c r="J246" s="9">
        <v>20</v>
      </c>
      <c r="K246" s="21" t="s">
        <v>93</v>
      </c>
      <c r="L246" s="23" t="str">
        <f t="shared" si="9"/>
        <v>Yes</v>
      </c>
      <c r="M246" s="24">
        <f>IF(L246="Yes", IF(K246="0", IF(H246 &lt; 0, ($M$3/ABS(H246))*100, ($M$3*H246)/100), IF(G246 &lt; 0, ($M$3/ABS(G246)) * 100, ($M$3*G246)/100)), $M$3*-1)</f>
        <v>22.222222222222221</v>
      </c>
      <c r="N246" s="25">
        <f>SUM($M$7:M246)</f>
        <v>5997.7272082866293</v>
      </c>
      <c r="O246" s="21" t="s">
        <v>93</v>
      </c>
      <c r="P246" s="23" t="str">
        <f t="shared" si="10"/>
        <v>Yes</v>
      </c>
      <c r="Q246" s="24">
        <f t="shared" si="11"/>
        <v>22.222222222222221</v>
      </c>
      <c r="R246" s="25">
        <f>SUM($Q$7:Q246)</f>
        <v>8080.4553956064683</v>
      </c>
    </row>
    <row r="247" spans="1:18" x14ac:dyDescent="0.55000000000000004">
      <c r="A247" s="8">
        <v>241</v>
      </c>
      <c r="B247" s="9" t="s">
        <v>72</v>
      </c>
      <c r="C247" s="9" t="s">
        <v>14</v>
      </c>
      <c r="D247" s="9" t="s">
        <v>37</v>
      </c>
      <c r="E247" s="9">
        <v>225.5</v>
      </c>
      <c r="F247" s="9">
        <v>7.5</v>
      </c>
      <c r="G247" s="10">
        <v>375</v>
      </c>
      <c r="H247" s="10">
        <v>-500</v>
      </c>
      <c r="I247" s="9">
        <v>230</v>
      </c>
      <c r="J247" s="9">
        <v>-24</v>
      </c>
      <c r="K247" s="21" t="s">
        <v>92</v>
      </c>
      <c r="L247" s="23" t="str">
        <f t="shared" si="9"/>
        <v>Yes</v>
      </c>
      <c r="M247" s="24">
        <f>IF(L247="Yes", IF(K247="0", IF(H247 &lt; 0, ($M$3/ABS(H247))*100, ($M$3*H247)/100), IF(G247 &lt; 0, ($M$3/ABS(G247)) * 100, ($M$3*G247)/100)), $M$3*-1)</f>
        <v>20</v>
      </c>
      <c r="N247" s="25">
        <f>SUM($M$7:M247)</f>
        <v>6017.7272082866293</v>
      </c>
      <c r="O247" s="21" t="s">
        <v>92</v>
      </c>
      <c r="P247" s="23" t="str">
        <f t="shared" si="10"/>
        <v>Yes</v>
      </c>
      <c r="Q247" s="24">
        <f t="shared" si="11"/>
        <v>20</v>
      </c>
      <c r="R247" s="25">
        <f>SUM($Q$7:Q247)</f>
        <v>8100.4553956064683</v>
      </c>
    </row>
    <row r="248" spans="1:18" x14ac:dyDescent="0.55000000000000004">
      <c r="A248" s="8">
        <v>242</v>
      </c>
      <c r="B248" s="9" t="s">
        <v>72</v>
      </c>
      <c r="C248" s="9" t="s">
        <v>15</v>
      </c>
      <c r="D248" s="9" t="s">
        <v>31</v>
      </c>
      <c r="E248" s="9">
        <v>215</v>
      </c>
      <c r="F248" s="9">
        <v>1.5</v>
      </c>
      <c r="G248" s="10">
        <v>105</v>
      </c>
      <c r="H248" s="10">
        <v>-125</v>
      </c>
      <c r="I248" s="9">
        <v>242</v>
      </c>
      <c r="J248" s="9">
        <v>14</v>
      </c>
      <c r="K248" s="21" t="s">
        <v>93</v>
      </c>
      <c r="L248" s="23" t="str">
        <f t="shared" si="9"/>
        <v>Yes</v>
      </c>
      <c r="M248" s="24">
        <f>IF(L248="Yes", IF(K248="0", IF(H248 &lt; 0, ($M$3/ABS(H248))*100, ($M$3*H248)/100), IF(G248 &lt; 0, ($M$3/ABS(G248)) * 100, ($M$3*G248)/100)), $M$3*-1)</f>
        <v>105</v>
      </c>
      <c r="N248" s="25">
        <f>SUM($M$7:M248)</f>
        <v>6122.7272082866293</v>
      </c>
      <c r="O248" s="21" t="s">
        <v>93</v>
      </c>
      <c r="P248" s="23" t="str">
        <f t="shared" si="10"/>
        <v>Yes</v>
      </c>
      <c r="Q248" s="24">
        <f t="shared" si="11"/>
        <v>105</v>
      </c>
      <c r="R248" s="25">
        <f>SUM($Q$7:Q248)</f>
        <v>8205.4553956064683</v>
      </c>
    </row>
    <row r="249" spans="1:18" x14ac:dyDescent="0.55000000000000004">
      <c r="A249" s="8">
        <v>243</v>
      </c>
      <c r="B249" s="9" t="s">
        <v>72</v>
      </c>
      <c r="C249" s="9" t="s">
        <v>17</v>
      </c>
      <c r="D249" s="9" t="s">
        <v>38</v>
      </c>
      <c r="E249" s="9">
        <v>209</v>
      </c>
      <c r="F249" s="9">
        <v>3</v>
      </c>
      <c r="G249" s="10">
        <v>-140</v>
      </c>
      <c r="H249" s="10">
        <v>120</v>
      </c>
      <c r="I249" s="9">
        <v>197</v>
      </c>
      <c r="J249" s="9">
        <v>15</v>
      </c>
      <c r="K249" s="21" t="s">
        <v>93</v>
      </c>
      <c r="L249" s="23" t="str">
        <f t="shared" si="9"/>
        <v>Yes</v>
      </c>
      <c r="M249" s="24">
        <f>IF(L249="Yes", IF(K249="0", IF(H249 &lt; 0, ($M$3/ABS(H249))*100, ($M$3*H249)/100), IF(G249 &lt; 0, ($M$3/ABS(G249)) * 100, ($M$3*G249)/100)), $M$3*-1)</f>
        <v>71.428571428571431</v>
      </c>
      <c r="N249" s="25">
        <f>SUM($M$7:M249)</f>
        <v>6194.1557797152009</v>
      </c>
      <c r="O249" s="21" t="s">
        <v>93</v>
      </c>
      <c r="P249" s="23" t="str">
        <f t="shared" si="10"/>
        <v>Yes</v>
      </c>
      <c r="Q249" s="24">
        <f t="shared" si="11"/>
        <v>71.428571428571431</v>
      </c>
      <c r="R249" s="25">
        <f>SUM($Q$7:Q249)</f>
        <v>8276.8839670350389</v>
      </c>
    </row>
    <row r="250" spans="1:18" x14ac:dyDescent="0.55000000000000004">
      <c r="A250" s="8">
        <v>244</v>
      </c>
      <c r="B250" s="9" t="s">
        <v>72</v>
      </c>
      <c r="C250" s="9" t="s">
        <v>35</v>
      </c>
      <c r="D250" s="9" t="s">
        <v>23</v>
      </c>
      <c r="E250" s="9">
        <v>225</v>
      </c>
      <c r="F250" s="9">
        <v>3</v>
      </c>
      <c r="G250" s="10">
        <v>130</v>
      </c>
      <c r="H250" s="10">
        <v>-150</v>
      </c>
      <c r="I250" s="9">
        <v>248</v>
      </c>
      <c r="J250" s="9">
        <v>-12</v>
      </c>
      <c r="K250" s="21" t="s">
        <v>92</v>
      </c>
      <c r="L250" s="23" t="str">
        <f t="shared" si="9"/>
        <v>Yes</v>
      </c>
      <c r="M250" s="24">
        <f>IF(L250="Yes", IF(K250="0", IF(H250 &lt; 0, ($M$3/ABS(H250))*100, ($M$3*H250)/100), IF(G250 &lt; 0, ($M$3/ABS(G250)) * 100, ($M$3*G250)/100)), $M$3*-1)</f>
        <v>66.666666666666657</v>
      </c>
      <c r="N250" s="25">
        <f>SUM($M$7:M250)</f>
        <v>6260.8224463818678</v>
      </c>
      <c r="O250" s="21" t="s">
        <v>92</v>
      </c>
      <c r="P250" s="23" t="str">
        <f t="shared" si="10"/>
        <v>Yes</v>
      </c>
      <c r="Q250" s="24">
        <f t="shared" si="11"/>
        <v>66.666666666666657</v>
      </c>
      <c r="R250" s="25">
        <f>SUM($Q$7:Q250)</f>
        <v>8343.550633701705</v>
      </c>
    </row>
    <row r="251" spans="1:18" x14ac:dyDescent="0.55000000000000004">
      <c r="A251" s="8">
        <v>245</v>
      </c>
      <c r="B251" s="9" t="s">
        <v>72</v>
      </c>
      <c r="C251" s="9" t="s">
        <v>20</v>
      </c>
      <c r="D251" s="9" t="s">
        <v>21</v>
      </c>
      <c r="E251" s="9">
        <v>213</v>
      </c>
      <c r="F251" s="9">
        <v>5.5</v>
      </c>
      <c r="G251" s="10">
        <v>-230</v>
      </c>
      <c r="H251" s="10">
        <v>185</v>
      </c>
      <c r="I251" s="9">
        <v>205</v>
      </c>
      <c r="J251" s="9">
        <v>19</v>
      </c>
      <c r="K251" s="21" t="s">
        <v>93</v>
      </c>
      <c r="L251" s="23" t="str">
        <f t="shared" si="9"/>
        <v>Yes</v>
      </c>
      <c r="M251" s="24">
        <f>IF(L251="Yes", IF(K251="0", IF(H251 &lt; 0, ($M$3/ABS(H251))*100, ($M$3*H251)/100), IF(G251 &lt; 0, ($M$3/ABS(G251)) * 100, ($M$3*G251)/100)), $M$3*-1)</f>
        <v>43.478260869565219</v>
      </c>
      <c r="N251" s="25">
        <f>SUM($M$7:M251)</f>
        <v>6304.3007072514329</v>
      </c>
      <c r="O251" s="21" t="s">
        <v>93</v>
      </c>
      <c r="P251" s="23" t="str">
        <f t="shared" si="10"/>
        <v>Yes</v>
      </c>
      <c r="Q251" s="24">
        <f t="shared" si="11"/>
        <v>43.478260869565219</v>
      </c>
      <c r="R251" s="25">
        <f>SUM($Q$7:Q251)</f>
        <v>8387.0288945712709</v>
      </c>
    </row>
    <row r="252" spans="1:18" x14ac:dyDescent="0.55000000000000004">
      <c r="A252" s="8">
        <v>246</v>
      </c>
      <c r="B252" s="9" t="s">
        <v>72</v>
      </c>
      <c r="C252" s="9" t="s">
        <v>18</v>
      </c>
      <c r="D252" s="9" t="s">
        <v>22</v>
      </c>
      <c r="E252" s="9">
        <v>221</v>
      </c>
      <c r="F252" s="9">
        <v>6</v>
      </c>
      <c r="G252" s="10">
        <v>-300</v>
      </c>
      <c r="H252" s="10">
        <v>240</v>
      </c>
      <c r="I252" s="9">
        <v>205</v>
      </c>
      <c r="J252" s="9">
        <v>7</v>
      </c>
      <c r="K252" s="21" t="s">
        <v>93</v>
      </c>
      <c r="L252" s="23" t="str">
        <f t="shared" si="9"/>
        <v>Yes</v>
      </c>
      <c r="M252" s="24">
        <f>IF(L252="Yes", IF(K252="0", IF(H252 &lt; 0, ($M$3/ABS(H252))*100, ($M$3*H252)/100), IF(G252 &lt; 0, ($M$3/ABS(G252)) * 100, ($M$3*G252)/100)), $M$3*-1)</f>
        <v>33.333333333333329</v>
      </c>
      <c r="N252" s="25">
        <f>SUM($M$7:M252)</f>
        <v>6337.6340405847659</v>
      </c>
      <c r="O252" s="21" t="s">
        <v>93</v>
      </c>
      <c r="P252" s="23" t="str">
        <f t="shared" si="10"/>
        <v>Yes</v>
      </c>
      <c r="Q252" s="24">
        <f t="shared" si="11"/>
        <v>33.333333333333329</v>
      </c>
      <c r="R252" s="25">
        <f>SUM($Q$7:Q252)</f>
        <v>8420.3622279046049</v>
      </c>
    </row>
    <row r="253" spans="1:18" x14ac:dyDescent="0.55000000000000004">
      <c r="A253" s="8">
        <v>247</v>
      </c>
      <c r="B253" s="9" t="s">
        <v>72</v>
      </c>
      <c r="C253" s="9" t="s">
        <v>30</v>
      </c>
      <c r="D253" s="9" t="s">
        <v>13</v>
      </c>
      <c r="E253" s="9">
        <v>213.5</v>
      </c>
      <c r="F253" s="9">
        <v>0</v>
      </c>
      <c r="G253" s="10">
        <v>105</v>
      </c>
      <c r="H253" s="10">
        <v>-125</v>
      </c>
      <c r="I253" s="9">
        <v>207</v>
      </c>
      <c r="J253" s="9">
        <v>-7</v>
      </c>
      <c r="K253" s="21" t="s">
        <v>92</v>
      </c>
      <c r="L253" s="23" t="str">
        <f t="shared" si="9"/>
        <v>Yes</v>
      </c>
      <c r="M253" s="24">
        <f>IF(L253="Yes", IF(K253="0", IF(H253 &lt; 0, ($M$3/ABS(H253))*100, ($M$3*H253)/100), IF(G253 &lt; 0, ($M$3/ABS(G253)) * 100, ($M$3*G253)/100)), $M$3*-1)</f>
        <v>80</v>
      </c>
      <c r="N253" s="25">
        <f>SUM($M$7:M253)</f>
        <v>6417.6340405847659</v>
      </c>
      <c r="O253" s="21" t="s">
        <v>92</v>
      </c>
      <c r="P253" s="23" t="str">
        <f t="shared" si="10"/>
        <v>Yes</v>
      </c>
      <c r="Q253" s="24">
        <f t="shared" si="11"/>
        <v>80</v>
      </c>
      <c r="R253" s="25">
        <f>SUM($Q$7:Q253)</f>
        <v>8500.3622279046049</v>
      </c>
    </row>
    <row r="254" spans="1:18" x14ac:dyDescent="0.55000000000000004">
      <c r="A254" s="8">
        <v>248</v>
      </c>
      <c r="B254" s="9" t="s">
        <v>72</v>
      </c>
      <c r="C254" s="9" t="s">
        <v>27</v>
      </c>
      <c r="D254" s="9" t="s">
        <v>24</v>
      </c>
      <c r="E254" s="9">
        <v>230</v>
      </c>
      <c r="F254" s="9">
        <v>4</v>
      </c>
      <c r="G254" s="10">
        <v>-240</v>
      </c>
      <c r="H254" s="10">
        <v>190</v>
      </c>
      <c r="I254" s="9">
        <v>235</v>
      </c>
      <c r="J254" s="9">
        <v>7</v>
      </c>
      <c r="K254" s="21" t="s">
        <v>93</v>
      </c>
      <c r="L254" s="23" t="str">
        <f t="shared" si="9"/>
        <v>Yes</v>
      </c>
      <c r="M254" s="24">
        <f>IF(L254="Yes", IF(K254="0", IF(H254 &lt; 0, ($M$3/ABS(H254))*100, ($M$3*H254)/100), IF(G254 &lt; 0, ($M$3/ABS(G254)) * 100, ($M$3*G254)/100)), $M$3*-1)</f>
        <v>41.666666666666671</v>
      </c>
      <c r="N254" s="25">
        <f>SUM($M$7:M254)</f>
        <v>6459.3007072514329</v>
      </c>
      <c r="O254" s="21" t="s">
        <v>93</v>
      </c>
      <c r="P254" s="23" t="str">
        <f t="shared" si="10"/>
        <v>Yes</v>
      </c>
      <c r="Q254" s="24">
        <f t="shared" si="11"/>
        <v>41.666666666666671</v>
      </c>
      <c r="R254" s="25">
        <f>SUM($Q$7:Q254)</f>
        <v>8542.0288945712709</v>
      </c>
    </row>
    <row r="255" spans="1:18" x14ac:dyDescent="0.55000000000000004">
      <c r="A255" s="8">
        <v>249</v>
      </c>
      <c r="B255" s="9" t="s">
        <v>72</v>
      </c>
      <c r="C255" s="9" t="s">
        <v>29</v>
      </c>
      <c r="D255" s="9" t="s">
        <v>12</v>
      </c>
      <c r="E255" s="9">
        <v>211.5</v>
      </c>
      <c r="F255" s="9">
        <v>0</v>
      </c>
      <c r="G255" s="10">
        <v>-125</v>
      </c>
      <c r="H255" s="10">
        <v>105</v>
      </c>
      <c r="I255" s="9">
        <v>217</v>
      </c>
      <c r="J255" s="9">
        <v>-25</v>
      </c>
      <c r="K255" s="21" t="s">
        <v>92</v>
      </c>
      <c r="L255" s="23" t="str">
        <f t="shared" si="9"/>
        <v>Yes</v>
      </c>
      <c r="M255" s="24">
        <f>IF(L255="Yes", IF(K255="0", IF(H255 &lt; 0, ($M$3/ABS(H255))*100, ($M$3*H255)/100), IF(G255 &lt; 0, ($M$3/ABS(G255)) * 100, ($M$3*G255)/100)), $M$3*-1)</f>
        <v>105</v>
      </c>
      <c r="N255" s="25">
        <f>SUM($M$7:M255)</f>
        <v>6564.3007072514329</v>
      </c>
      <c r="O255" s="21" t="s">
        <v>92</v>
      </c>
      <c r="P255" s="23" t="str">
        <f t="shared" si="10"/>
        <v>Yes</v>
      </c>
      <c r="Q255" s="24">
        <f t="shared" si="11"/>
        <v>105</v>
      </c>
      <c r="R255" s="25">
        <f>SUM($Q$7:Q255)</f>
        <v>8647.0288945712709</v>
      </c>
    </row>
    <row r="256" spans="1:18" x14ac:dyDescent="0.55000000000000004">
      <c r="A256" s="8">
        <v>250</v>
      </c>
      <c r="B256" s="9" t="s">
        <v>72</v>
      </c>
      <c r="C256" s="9" t="s">
        <v>33</v>
      </c>
      <c r="D256" s="9" t="s">
        <v>32</v>
      </c>
      <c r="E256" s="9">
        <v>218.5</v>
      </c>
      <c r="F256" s="9">
        <v>3</v>
      </c>
      <c r="G256" s="10">
        <v>-220</v>
      </c>
      <c r="H256" s="10">
        <v>180</v>
      </c>
      <c r="I256" s="9">
        <v>243</v>
      </c>
      <c r="J256" s="9">
        <v>11</v>
      </c>
      <c r="K256" s="21" t="s">
        <v>92</v>
      </c>
      <c r="L256" s="23" t="str">
        <f t="shared" si="9"/>
        <v>No</v>
      </c>
      <c r="M256" s="24">
        <f>IF(L256="Yes", IF(K256="0", IF(H256 &lt; 0, ($M$3/ABS(H256))*100, ($M$3*H256)/100), IF(G256 &lt; 0, ($M$3/ABS(G256)) * 100, ($M$3*G256)/100)), $M$3*-1)</f>
        <v>-100</v>
      </c>
      <c r="N256" s="25">
        <f>SUM($M$7:M256)</f>
        <v>6464.3007072514329</v>
      </c>
      <c r="O256" s="21" t="s">
        <v>92</v>
      </c>
      <c r="P256" s="23" t="str">
        <f t="shared" si="10"/>
        <v>No</v>
      </c>
      <c r="Q256" s="24">
        <f t="shared" si="11"/>
        <v>-100</v>
      </c>
      <c r="R256" s="25">
        <f>SUM($Q$7:Q256)</f>
        <v>8547.0288945712709</v>
      </c>
    </row>
    <row r="257" spans="1:18" x14ac:dyDescent="0.55000000000000004">
      <c r="A257" s="8">
        <v>251</v>
      </c>
      <c r="B257" s="9" t="s">
        <v>73</v>
      </c>
      <c r="C257" s="9" t="s">
        <v>28</v>
      </c>
      <c r="D257" s="9" t="s">
        <v>19</v>
      </c>
      <c r="E257" s="9">
        <v>234.5</v>
      </c>
      <c r="F257" s="9">
        <v>5.5</v>
      </c>
      <c r="G257" s="10">
        <v>290</v>
      </c>
      <c r="H257" s="10">
        <v>-380</v>
      </c>
      <c r="I257" s="9">
        <v>232</v>
      </c>
      <c r="J257" s="9">
        <v>6</v>
      </c>
      <c r="K257" s="21" t="s">
        <v>92</v>
      </c>
      <c r="L257" s="23" t="str">
        <f t="shared" si="9"/>
        <v>No</v>
      </c>
      <c r="M257" s="24">
        <f>IF(L257="Yes", IF(K257="0", IF(H257 &lt; 0, ($M$3/ABS(H257))*100, ($M$3*H257)/100), IF(G257 &lt; 0, ($M$3/ABS(G257)) * 100, ($M$3*G257)/100)), $M$3*-1)</f>
        <v>-100</v>
      </c>
      <c r="N257" s="25">
        <f>SUM($M$7:M257)</f>
        <v>6364.3007072514329</v>
      </c>
      <c r="O257" s="21" t="s">
        <v>92</v>
      </c>
      <c r="P257" s="23" t="str">
        <f t="shared" si="10"/>
        <v>No</v>
      </c>
      <c r="Q257" s="24">
        <f t="shared" si="11"/>
        <v>-100</v>
      </c>
      <c r="R257" s="25">
        <f>SUM($Q$7:Q257)</f>
        <v>8447.0288945712709</v>
      </c>
    </row>
    <row r="258" spans="1:18" x14ac:dyDescent="0.55000000000000004">
      <c r="A258" s="8">
        <v>252</v>
      </c>
      <c r="B258" s="9" t="s">
        <v>73</v>
      </c>
      <c r="C258" s="9" t="s">
        <v>9</v>
      </c>
      <c r="D258" s="9" t="s">
        <v>36</v>
      </c>
      <c r="E258" s="9">
        <v>230</v>
      </c>
      <c r="F258" s="9">
        <v>1.5</v>
      </c>
      <c r="G258" s="10">
        <v>-130</v>
      </c>
      <c r="H258" s="10">
        <v>110</v>
      </c>
      <c r="I258" s="9">
        <v>228</v>
      </c>
      <c r="J258" s="9">
        <v>-10</v>
      </c>
      <c r="K258" s="21" t="s">
        <v>93</v>
      </c>
      <c r="L258" s="23" t="str">
        <f t="shared" si="9"/>
        <v>No</v>
      </c>
      <c r="M258" s="24">
        <f>IF(L258="Yes", IF(K258="0", IF(H258 &lt; 0, ($M$3/ABS(H258))*100, ($M$3*H258)/100), IF(G258 &lt; 0, ($M$3/ABS(G258)) * 100, ($M$3*G258)/100)), $M$3*-1)</f>
        <v>-100</v>
      </c>
      <c r="N258" s="25">
        <f>SUM($M$7:M258)</f>
        <v>6264.3007072514329</v>
      </c>
      <c r="O258" s="21" t="s">
        <v>93</v>
      </c>
      <c r="P258" s="23" t="str">
        <f t="shared" si="10"/>
        <v>No</v>
      </c>
      <c r="Q258" s="24">
        <f t="shared" si="11"/>
        <v>-100</v>
      </c>
      <c r="R258" s="25">
        <f>SUM($Q$7:Q258)</f>
        <v>8347.0288945712709</v>
      </c>
    </row>
    <row r="259" spans="1:18" x14ac:dyDescent="0.55000000000000004">
      <c r="A259" s="8">
        <v>253</v>
      </c>
      <c r="B259" s="9" t="s">
        <v>73</v>
      </c>
      <c r="C259" s="9" t="s">
        <v>26</v>
      </c>
      <c r="D259" s="9" t="s">
        <v>34</v>
      </c>
      <c r="E259" s="9">
        <v>203</v>
      </c>
      <c r="F259" s="9">
        <v>9</v>
      </c>
      <c r="G259" s="10">
        <v>320</v>
      </c>
      <c r="H259" s="10">
        <v>-420</v>
      </c>
      <c r="I259" s="9">
        <v>221</v>
      </c>
      <c r="J259" s="9">
        <v>-37</v>
      </c>
      <c r="K259" s="21" t="s">
        <v>92</v>
      </c>
      <c r="L259" s="23" t="str">
        <f t="shared" si="9"/>
        <v>Yes</v>
      </c>
      <c r="M259" s="24">
        <f>IF(L259="Yes", IF(K259="0", IF(H259 &lt; 0, ($M$3/ABS(H259))*100, ($M$3*H259)/100), IF(G259 &lt; 0, ($M$3/ABS(G259)) * 100, ($M$3*G259)/100)), $M$3*-1)</f>
        <v>23.809523809523807</v>
      </c>
      <c r="N259" s="25">
        <f>SUM($M$7:M259)</f>
        <v>6288.1102310609567</v>
      </c>
      <c r="O259" s="21" t="s">
        <v>92</v>
      </c>
      <c r="P259" s="23" t="str">
        <f t="shared" si="10"/>
        <v>Yes</v>
      </c>
      <c r="Q259" s="24">
        <f t="shared" si="11"/>
        <v>23.809523809523807</v>
      </c>
      <c r="R259" s="25">
        <f>SUM($Q$7:Q259)</f>
        <v>8370.8384183807939</v>
      </c>
    </row>
    <row r="260" spans="1:18" x14ac:dyDescent="0.55000000000000004">
      <c r="A260" s="8">
        <v>254</v>
      </c>
      <c r="B260" s="9" t="s">
        <v>73</v>
      </c>
      <c r="C260" s="9" t="s">
        <v>10</v>
      </c>
      <c r="D260" s="9" t="s">
        <v>31</v>
      </c>
      <c r="E260" s="9">
        <v>232</v>
      </c>
      <c r="F260" s="9">
        <v>1.5</v>
      </c>
      <c r="G260" s="10">
        <v>-185</v>
      </c>
      <c r="H260" s="10">
        <v>155</v>
      </c>
      <c r="I260" s="9">
        <v>271</v>
      </c>
      <c r="J260" s="9">
        <v>-7</v>
      </c>
      <c r="K260" s="21" t="s">
        <v>92</v>
      </c>
      <c r="L260" s="23" t="str">
        <f t="shared" si="9"/>
        <v>Yes</v>
      </c>
      <c r="M260" s="24">
        <f>IF(L260="Yes", IF(K260="0", IF(H260 &lt; 0, ($M$3/ABS(H260))*100, ($M$3*H260)/100), IF(G260 &lt; 0, ($M$3/ABS(G260)) * 100, ($M$3*G260)/100)), $M$3*-1)</f>
        <v>155</v>
      </c>
      <c r="N260" s="25">
        <f>SUM($M$7:M260)</f>
        <v>6443.1102310609567</v>
      </c>
      <c r="O260" s="21" t="s">
        <v>92</v>
      </c>
      <c r="P260" s="23" t="str">
        <f t="shared" si="10"/>
        <v>Yes</v>
      </c>
      <c r="Q260" s="24">
        <f t="shared" si="11"/>
        <v>155</v>
      </c>
      <c r="R260" s="25">
        <f>SUM($Q$7:Q260)</f>
        <v>8525.8384183807939</v>
      </c>
    </row>
    <row r="261" spans="1:18" x14ac:dyDescent="0.55000000000000004">
      <c r="A261" s="8">
        <v>255</v>
      </c>
      <c r="B261" s="9" t="s">
        <v>74</v>
      </c>
      <c r="C261" s="9" t="s">
        <v>14</v>
      </c>
      <c r="D261" s="9" t="s">
        <v>13</v>
      </c>
      <c r="E261" s="9">
        <v>213</v>
      </c>
      <c r="F261" s="9">
        <v>2.5</v>
      </c>
      <c r="G261" s="10">
        <v>105</v>
      </c>
      <c r="H261" s="10">
        <v>-125</v>
      </c>
      <c r="I261" s="9">
        <v>209</v>
      </c>
      <c r="J261" s="9">
        <v>7</v>
      </c>
      <c r="K261" s="21" t="s">
        <v>92</v>
      </c>
      <c r="L261" s="23" t="str">
        <f t="shared" si="9"/>
        <v>No</v>
      </c>
      <c r="M261" s="24">
        <f>IF(L261="Yes", IF(K261="0", IF(H261 &lt; 0, ($M$3/ABS(H261))*100, ($M$3*H261)/100), IF(G261 &lt; 0, ($M$3/ABS(G261)) * 100, ($M$3*G261)/100)), $M$3*-1)</f>
        <v>-100</v>
      </c>
      <c r="N261" s="25">
        <f>SUM($M$7:M261)</f>
        <v>6343.1102310609567</v>
      </c>
      <c r="O261" s="21" t="s">
        <v>92</v>
      </c>
      <c r="P261" s="23" t="str">
        <f t="shared" si="10"/>
        <v>No</v>
      </c>
      <c r="Q261" s="24">
        <f t="shared" si="11"/>
        <v>-100</v>
      </c>
      <c r="R261" s="25">
        <f>SUM($Q$7:Q261)</f>
        <v>8425.8384183807939</v>
      </c>
    </row>
    <row r="262" spans="1:18" x14ac:dyDescent="0.55000000000000004">
      <c r="A262" s="8">
        <v>256</v>
      </c>
      <c r="B262" s="9" t="s">
        <v>74</v>
      </c>
      <c r="C262" s="9" t="s">
        <v>16</v>
      </c>
      <c r="D262" s="9" t="s">
        <v>15</v>
      </c>
      <c r="E262" s="9">
        <v>212.5</v>
      </c>
      <c r="F262" s="9">
        <v>2.5</v>
      </c>
      <c r="G262" s="10">
        <v>160</v>
      </c>
      <c r="H262" s="10">
        <v>-190</v>
      </c>
      <c r="I262" s="9">
        <v>180</v>
      </c>
      <c r="J262" s="9">
        <v>-6</v>
      </c>
      <c r="K262" s="21" t="s">
        <v>92</v>
      </c>
      <c r="L262" s="23" t="str">
        <f t="shared" si="9"/>
        <v>Yes</v>
      </c>
      <c r="M262" s="24">
        <f>IF(L262="Yes", IF(K262="0", IF(H262 &lt; 0, ($M$3/ABS(H262))*100, ($M$3*H262)/100), IF(G262 &lt; 0, ($M$3/ABS(G262)) * 100, ($M$3*G262)/100)), $M$3*-1)</f>
        <v>52.631578947368418</v>
      </c>
      <c r="N262" s="25">
        <f>SUM($M$7:M262)</f>
        <v>6395.741810008325</v>
      </c>
      <c r="O262" s="21" t="s">
        <v>92</v>
      </c>
      <c r="P262" s="23" t="str">
        <f t="shared" si="10"/>
        <v>Yes</v>
      </c>
      <c r="Q262" s="24">
        <f t="shared" si="11"/>
        <v>52.631578947368418</v>
      </c>
      <c r="R262" s="25">
        <f>SUM($Q$7:Q262)</f>
        <v>8478.4699973281622</v>
      </c>
    </row>
    <row r="263" spans="1:18" x14ac:dyDescent="0.55000000000000004">
      <c r="A263" s="8">
        <v>257</v>
      </c>
      <c r="B263" s="9" t="s">
        <v>74</v>
      </c>
      <c r="C263" s="9" t="s">
        <v>17</v>
      </c>
      <c r="D263" s="9" t="s">
        <v>23</v>
      </c>
      <c r="E263" s="9">
        <v>217.5</v>
      </c>
      <c r="F263" s="9">
        <v>3.5</v>
      </c>
      <c r="G263" s="10">
        <v>130</v>
      </c>
      <c r="H263" s="10">
        <v>-150</v>
      </c>
      <c r="I263" s="9">
        <v>215</v>
      </c>
      <c r="J263" s="9">
        <v>-7</v>
      </c>
      <c r="K263" s="21" t="s">
        <v>92</v>
      </c>
      <c r="L263" s="23" t="str">
        <f t="shared" si="9"/>
        <v>Yes</v>
      </c>
      <c r="M263" s="24">
        <f>IF(L263="Yes", IF(K263="0", IF(H263 &lt; 0, ($M$3/ABS(H263))*100, ($M$3*H263)/100), IF(G263 &lt; 0, ($M$3/ABS(G263)) * 100, ($M$3*G263)/100)), $M$3*-1)</f>
        <v>66.666666666666657</v>
      </c>
      <c r="N263" s="25">
        <f>SUM($M$7:M263)</f>
        <v>6462.408476674992</v>
      </c>
      <c r="O263" s="21" t="s">
        <v>92</v>
      </c>
      <c r="P263" s="23" t="str">
        <f t="shared" si="10"/>
        <v>Yes</v>
      </c>
      <c r="Q263" s="24">
        <f t="shared" si="11"/>
        <v>66.666666666666657</v>
      </c>
      <c r="R263" s="25">
        <f>SUM($Q$7:Q263)</f>
        <v>8545.1366639948283</v>
      </c>
    </row>
    <row r="264" spans="1:18" x14ac:dyDescent="0.55000000000000004">
      <c r="A264" s="8">
        <v>258</v>
      </c>
      <c r="B264" s="9" t="s">
        <v>74</v>
      </c>
      <c r="C264" s="9" t="s">
        <v>30</v>
      </c>
      <c r="D264" s="9" t="s">
        <v>24</v>
      </c>
      <c r="E264" s="9">
        <v>220</v>
      </c>
      <c r="F264" s="9">
        <v>2</v>
      </c>
      <c r="G264" s="10">
        <v>-170</v>
      </c>
      <c r="H264" s="10">
        <v>145</v>
      </c>
      <c r="I264" s="9">
        <v>266</v>
      </c>
      <c r="J264" s="9">
        <v>12</v>
      </c>
      <c r="K264" s="21" t="s">
        <v>93</v>
      </c>
      <c r="L264" s="23" t="str">
        <f t="shared" ref="L264:L327" si="12">IF(OR(AND(K264 = "0", J264 &lt; 0), AND(K264 = "1", J264 &gt; 0)), "Yes", "No")</f>
        <v>Yes</v>
      </c>
      <c r="M264" s="24">
        <f>IF(L264="Yes", IF(K264="0", IF(H264 &lt; 0, ($M$3/ABS(H264))*100, ($M$3*H264)/100), IF(G264 &lt; 0, ($M$3/ABS(G264)) * 100, ($M$3*G264)/100)), $M$3*-1)</f>
        <v>58.82352941176471</v>
      </c>
      <c r="N264" s="25">
        <f>SUM($M$7:M264)</f>
        <v>6521.2320060867569</v>
      </c>
      <c r="O264" s="21" t="s">
        <v>93</v>
      </c>
      <c r="P264" s="23" t="str">
        <f t="shared" ref="P264:P327" si="13">IF(OR(AND(O264 = "0", J264 &lt; 0), AND(O264 = "1", J264 &gt; 0)), "Yes", "No")</f>
        <v>Yes</v>
      </c>
      <c r="Q264" s="24">
        <f t="shared" ref="Q264:Q327" si="14">IF(P264="Yes", IF(O264="0", IF(H264 &lt; 0, ($Q$3/ABS(H264))*100, ($Q$3*H264)/100), IF(G264 &lt; 0, ($Q$3/ABS(G264)) * 100, ($Q$3*G264)/100)), $Q$3*-1)</f>
        <v>58.82352941176471</v>
      </c>
      <c r="R264" s="25">
        <f>SUM($Q$7:Q264)</f>
        <v>8603.9601934065922</v>
      </c>
    </row>
    <row r="265" spans="1:18" x14ac:dyDescent="0.55000000000000004">
      <c r="A265" s="8">
        <v>259</v>
      </c>
      <c r="B265" s="9" t="s">
        <v>74</v>
      </c>
      <c r="C265" s="9" t="s">
        <v>21</v>
      </c>
      <c r="D265" s="9" t="s">
        <v>28</v>
      </c>
      <c r="E265" s="9">
        <v>234</v>
      </c>
      <c r="F265" s="9">
        <v>10.5</v>
      </c>
      <c r="G265" s="10">
        <v>-550</v>
      </c>
      <c r="H265" s="10">
        <v>400</v>
      </c>
      <c r="I265" s="9">
        <v>215</v>
      </c>
      <c r="J265" s="9">
        <v>9</v>
      </c>
      <c r="K265" s="21" t="s">
        <v>93</v>
      </c>
      <c r="L265" s="23" t="str">
        <f t="shared" si="12"/>
        <v>Yes</v>
      </c>
      <c r="M265" s="24">
        <f>IF(L265="Yes", IF(K265="0", IF(H265 &lt; 0, ($M$3/ABS(H265))*100, ($M$3*H265)/100), IF(G265 &lt; 0, ($M$3/ABS(G265)) * 100, ($M$3*G265)/100)), $M$3*-1)</f>
        <v>18.181818181818183</v>
      </c>
      <c r="N265" s="25">
        <f>SUM($M$7:M265)</f>
        <v>6539.4138242685749</v>
      </c>
      <c r="O265" s="21" t="s">
        <v>93</v>
      </c>
      <c r="P265" s="23" t="str">
        <f t="shared" si="13"/>
        <v>Yes</v>
      </c>
      <c r="Q265" s="24">
        <f t="shared" si="14"/>
        <v>18.181818181818183</v>
      </c>
      <c r="R265" s="25">
        <f>SUM($Q$7:Q265)</f>
        <v>8622.1420115884102</v>
      </c>
    </row>
    <row r="266" spans="1:18" x14ac:dyDescent="0.55000000000000004">
      <c r="A266" s="8">
        <v>260</v>
      </c>
      <c r="B266" s="9" t="s">
        <v>74</v>
      </c>
      <c r="C266" s="9" t="s">
        <v>18</v>
      </c>
      <c r="D266" s="9" t="s">
        <v>38</v>
      </c>
      <c r="E266" s="9">
        <v>212.5</v>
      </c>
      <c r="F266" s="9">
        <v>5</v>
      </c>
      <c r="G266" s="10">
        <v>-190</v>
      </c>
      <c r="H266" s="10">
        <v>160</v>
      </c>
      <c r="I266" s="9">
        <v>198</v>
      </c>
      <c r="J266" s="9">
        <v>-2</v>
      </c>
      <c r="K266" s="21" t="s">
        <v>93</v>
      </c>
      <c r="L266" s="23" t="str">
        <f t="shared" si="12"/>
        <v>No</v>
      </c>
      <c r="M266" s="24">
        <f>IF(L266="Yes", IF(K266="0", IF(H266 &lt; 0, ($M$3/ABS(H266))*100, ($M$3*H266)/100), IF(G266 &lt; 0, ($M$3/ABS(G266)) * 100, ($M$3*G266)/100)), $M$3*-1)</f>
        <v>-100</v>
      </c>
      <c r="N266" s="25">
        <f>SUM($M$7:M266)</f>
        <v>6439.4138242685749</v>
      </c>
      <c r="O266" s="21" t="s">
        <v>93</v>
      </c>
      <c r="P266" s="23" t="str">
        <f t="shared" si="13"/>
        <v>No</v>
      </c>
      <c r="Q266" s="24">
        <f t="shared" si="14"/>
        <v>-100</v>
      </c>
      <c r="R266" s="25">
        <f>SUM($Q$7:Q266)</f>
        <v>8522.1420115884102</v>
      </c>
    </row>
    <row r="267" spans="1:18" x14ac:dyDescent="0.55000000000000004">
      <c r="A267" s="8">
        <v>261</v>
      </c>
      <c r="B267" s="9" t="s">
        <v>74</v>
      </c>
      <c r="C267" s="9" t="s">
        <v>20</v>
      </c>
      <c r="D267" s="9" t="s">
        <v>34</v>
      </c>
      <c r="E267" s="9">
        <v>203</v>
      </c>
      <c r="F267" s="9">
        <v>3</v>
      </c>
      <c r="G267" s="10">
        <v>-160</v>
      </c>
      <c r="H267" s="10">
        <v>140</v>
      </c>
      <c r="I267" s="9">
        <v>203</v>
      </c>
      <c r="J267" s="9">
        <v>13</v>
      </c>
      <c r="K267" s="21" t="s">
        <v>93</v>
      </c>
      <c r="L267" s="23" t="str">
        <f t="shared" si="12"/>
        <v>Yes</v>
      </c>
      <c r="M267" s="24">
        <f>IF(L267="Yes", IF(K267="0", IF(H267 &lt; 0, ($M$3/ABS(H267))*100, ($M$3*H267)/100), IF(G267 &lt; 0, ($M$3/ABS(G267)) * 100, ($M$3*G267)/100)), $M$3*-1)</f>
        <v>62.5</v>
      </c>
      <c r="N267" s="25">
        <f>SUM($M$7:M267)</f>
        <v>6501.9138242685749</v>
      </c>
      <c r="O267" s="21" t="s">
        <v>93</v>
      </c>
      <c r="P267" s="23" t="str">
        <f t="shared" si="13"/>
        <v>Yes</v>
      </c>
      <c r="Q267" s="24">
        <f t="shared" si="14"/>
        <v>62.5</v>
      </c>
      <c r="R267" s="25">
        <f>SUM($Q$7:Q267)</f>
        <v>8584.6420115884102</v>
      </c>
    </row>
    <row r="268" spans="1:18" x14ac:dyDescent="0.55000000000000004">
      <c r="A268" s="8">
        <v>262</v>
      </c>
      <c r="B268" s="9" t="s">
        <v>74</v>
      </c>
      <c r="C268" s="9" t="s">
        <v>37</v>
      </c>
      <c r="D268" s="9" t="s">
        <v>11</v>
      </c>
      <c r="E268" s="9">
        <v>232</v>
      </c>
      <c r="F268" s="9">
        <v>3</v>
      </c>
      <c r="G268" s="10">
        <v>-190</v>
      </c>
      <c r="H268" s="10">
        <v>160</v>
      </c>
      <c r="I268" s="9">
        <v>210</v>
      </c>
      <c r="J268" s="9">
        <v>28</v>
      </c>
      <c r="K268" s="21" t="s">
        <v>93</v>
      </c>
      <c r="L268" s="23" t="str">
        <f t="shared" si="12"/>
        <v>Yes</v>
      </c>
      <c r="M268" s="24">
        <f>IF(L268="Yes", IF(K268="0", IF(H268 &lt; 0, ($M$3/ABS(H268))*100, ($M$3*H268)/100), IF(G268 &lt; 0, ($M$3/ABS(G268)) * 100, ($M$3*G268)/100)), $M$3*-1)</f>
        <v>52.631578947368418</v>
      </c>
      <c r="N268" s="25">
        <f>SUM($M$7:M268)</f>
        <v>6554.5454032159432</v>
      </c>
      <c r="O268" s="21" t="s">
        <v>93</v>
      </c>
      <c r="P268" s="23" t="str">
        <f t="shared" si="13"/>
        <v>Yes</v>
      </c>
      <c r="Q268" s="24">
        <f t="shared" si="14"/>
        <v>52.631578947368418</v>
      </c>
      <c r="R268" s="25">
        <f>SUM($Q$7:Q268)</f>
        <v>8637.2735905357786</v>
      </c>
    </row>
    <row r="269" spans="1:18" x14ac:dyDescent="0.55000000000000004">
      <c r="A269" s="8">
        <v>263</v>
      </c>
      <c r="B269" s="9" t="s">
        <v>74</v>
      </c>
      <c r="C269" s="9" t="s">
        <v>25</v>
      </c>
      <c r="D269" s="9" t="s">
        <v>32</v>
      </c>
      <c r="E269" s="9">
        <v>215</v>
      </c>
      <c r="F269" s="9">
        <v>3.5</v>
      </c>
      <c r="G269" s="10">
        <v>-185</v>
      </c>
      <c r="H269" s="10">
        <v>155</v>
      </c>
      <c r="I269" s="9">
        <v>209</v>
      </c>
      <c r="J269" s="9">
        <v>1</v>
      </c>
      <c r="K269" s="21" t="s">
        <v>92</v>
      </c>
      <c r="L269" s="23" t="str">
        <f t="shared" si="12"/>
        <v>No</v>
      </c>
      <c r="M269" s="24">
        <f>IF(L269="Yes", IF(K269="0", IF(H269 &lt; 0, ($M$3/ABS(H269))*100, ($M$3*H269)/100), IF(G269 &lt; 0, ($M$3/ABS(G269)) * 100, ($M$3*G269)/100)), $M$3*-1)</f>
        <v>-100</v>
      </c>
      <c r="N269" s="25">
        <f>SUM($M$7:M269)</f>
        <v>6454.5454032159432</v>
      </c>
      <c r="O269" s="21" t="s">
        <v>92</v>
      </c>
      <c r="P269" s="23" t="str">
        <f t="shared" si="13"/>
        <v>No</v>
      </c>
      <c r="Q269" s="24">
        <f t="shared" si="14"/>
        <v>-100</v>
      </c>
      <c r="R269" s="25">
        <f>SUM($Q$7:Q269)</f>
        <v>8537.2735905357786</v>
      </c>
    </row>
    <row r="270" spans="1:18" x14ac:dyDescent="0.55000000000000004">
      <c r="A270" s="8">
        <v>264</v>
      </c>
      <c r="B270" s="9" t="s">
        <v>74</v>
      </c>
      <c r="C270" s="9" t="s">
        <v>33</v>
      </c>
      <c r="D270" s="9" t="s">
        <v>12</v>
      </c>
      <c r="E270" s="9">
        <v>221.5</v>
      </c>
      <c r="F270" s="9">
        <v>3.5</v>
      </c>
      <c r="G270" s="10">
        <v>170</v>
      </c>
      <c r="H270" s="10">
        <v>-200</v>
      </c>
      <c r="I270" s="9">
        <v>249</v>
      </c>
      <c r="J270" s="9">
        <v>-23</v>
      </c>
      <c r="K270" s="21" t="s">
        <v>92</v>
      </c>
      <c r="L270" s="23" t="str">
        <f t="shared" si="12"/>
        <v>Yes</v>
      </c>
      <c r="M270" s="24">
        <f>IF(L270="Yes", IF(K270="0", IF(H270 &lt; 0, ($M$3/ABS(H270))*100, ($M$3*H270)/100), IF(G270 &lt; 0, ($M$3/ABS(G270)) * 100, ($M$3*G270)/100)), $M$3*-1)</f>
        <v>50</v>
      </c>
      <c r="N270" s="25">
        <f>SUM($M$7:M270)</f>
        <v>6504.5454032159432</v>
      </c>
      <c r="O270" s="21" t="s">
        <v>92</v>
      </c>
      <c r="P270" s="23" t="str">
        <f t="shared" si="13"/>
        <v>Yes</v>
      </c>
      <c r="Q270" s="24">
        <f t="shared" si="14"/>
        <v>50</v>
      </c>
      <c r="R270" s="25">
        <f>SUM($Q$7:Q270)</f>
        <v>8587.2735905357786</v>
      </c>
    </row>
    <row r="271" spans="1:18" x14ac:dyDescent="0.55000000000000004">
      <c r="A271" s="8">
        <v>265</v>
      </c>
      <c r="B271" s="9" t="s">
        <v>75</v>
      </c>
      <c r="C271" s="9" t="s">
        <v>27</v>
      </c>
      <c r="D271" s="9" t="s">
        <v>10</v>
      </c>
      <c r="E271" s="9">
        <v>233</v>
      </c>
      <c r="F271" s="9">
        <v>9</v>
      </c>
      <c r="G271" s="10">
        <v>-450</v>
      </c>
      <c r="H271" s="10">
        <v>350</v>
      </c>
      <c r="I271" s="9">
        <v>214</v>
      </c>
      <c r="J271" s="9">
        <v>46</v>
      </c>
      <c r="K271" s="21" t="s">
        <v>93</v>
      </c>
      <c r="L271" s="23" t="str">
        <f t="shared" si="12"/>
        <v>Yes</v>
      </c>
      <c r="M271" s="24">
        <f>IF(L271="Yes", IF(K271="0", IF(H271 &lt; 0, ($M$3/ABS(H271))*100, ($M$3*H271)/100), IF(G271 &lt; 0, ($M$3/ABS(G271)) * 100, ($M$3*G271)/100)), $M$3*-1)</f>
        <v>22.222222222222221</v>
      </c>
      <c r="N271" s="25">
        <f>SUM($M$7:M271)</f>
        <v>6526.7676254381659</v>
      </c>
      <c r="O271" s="21" t="s">
        <v>93</v>
      </c>
      <c r="P271" s="23" t="str">
        <f t="shared" si="13"/>
        <v>Yes</v>
      </c>
      <c r="Q271" s="24">
        <f t="shared" si="14"/>
        <v>22.222222222222221</v>
      </c>
      <c r="R271" s="25">
        <f>SUM($Q$7:Q271)</f>
        <v>8609.4958127580012</v>
      </c>
    </row>
    <row r="272" spans="1:18" x14ac:dyDescent="0.55000000000000004">
      <c r="A272" s="8">
        <v>266</v>
      </c>
      <c r="B272" s="9" t="s">
        <v>75</v>
      </c>
      <c r="C272" s="9" t="s">
        <v>19</v>
      </c>
      <c r="D272" s="9" t="s">
        <v>16</v>
      </c>
      <c r="E272" s="9">
        <v>213.5</v>
      </c>
      <c r="F272" s="9">
        <v>12.5</v>
      </c>
      <c r="G272" s="10">
        <v>-700</v>
      </c>
      <c r="H272" s="10">
        <v>500</v>
      </c>
      <c r="I272" s="9">
        <v>235</v>
      </c>
      <c r="J272" s="9">
        <v>47</v>
      </c>
      <c r="K272" s="21" t="s">
        <v>93</v>
      </c>
      <c r="L272" s="23" t="str">
        <f t="shared" si="12"/>
        <v>Yes</v>
      </c>
      <c r="M272" s="24">
        <f>IF(L272="Yes", IF(K272="0", IF(H272 &lt; 0, ($M$3/ABS(H272))*100, ($M$3*H272)/100), IF(G272 &lt; 0, ($M$3/ABS(G272)) * 100, ($M$3*G272)/100)), $M$3*-1)</f>
        <v>14.285714285714285</v>
      </c>
      <c r="N272" s="25">
        <f>SUM($M$7:M272)</f>
        <v>6541.0533397238805</v>
      </c>
      <c r="O272" s="21" t="s">
        <v>93</v>
      </c>
      <c r="P272" s="23" t="str">
        <f t="shared" si="13"/>
        <v>Yes</v>
      </c>
      <c r="Q272" s="24">
        <f t="shared" si="14"/>
        <v>14.285714285714285</v>
      </c>
      <c r="R272" s="25">
        <f>SUM($Q$7:Q272)</f>
        <v>8623.781527043715</v>
      </c>
    </row>
    <row r="273" spans="1:18" x14ac:dyDescent="0.55000000000000004">
      <c r="A273" s="8">
        <v>267</v>
      </c>
      <c r="B273" s="9" t="s">
        <v>75</v>
      </c>
      <c r="C273" s="9" t="s">
        <v>26</v>
      </c>
      <c r="D273" s="9" t="s">
        <v>13</v>
      </c>
      <c r="E273" s="9">
        <v>209.5</v>
      </c>
      <c r="F273" s="9">
        <v>6.5</v>
      </c>
      <c r="G273" s="10">
        <v>180</v>
      </c>
      <c r="H273" s="10">
        <v>-220</v>
      </c>
      <c r="I273" s="9">
        <v>207</v>
      </c>
      <c r="J273" s="9">
        <v>-1</v>
      </c>
      <c r="K273" s="21" t="s">
        <v>92</v>
      </c>
      <c r="L273" s="23" t="str">
        <f t="shared" si="12"/>
        <v>Yes</v>
      </c>
      <c r="M273" s="24">
        <f>IF(L273="Yes", IF(K273="0", IF(H273 &lt; 0, ($M$3/ABS(H273))*100, ($M$3*H273)/100), IF(G273 &lt; 0, ($M$3/ABS(G273)) * 100, ($M$3*G273)/100)), $M$3*-1)</f>
        <v>45.454545454545453</v>
      </c>
      <c r="N273" s="25">
        <f>SUM($M$7:M273)</f>
        <v>6586.5078851784256</v>
      </c>
      <c r="O273" s="21" t="s">
        <v>92</v>
      </c>
      <c r="P273" s="23" t="str">
        <f t="shared" si="13"/>
        <v>Yes</v>
      </c>
      <c r="Q273" s="24">
        <f t="shared" si="14"/>
        <v>45.454545454545453</v>
      </c>
      <c r="R273" s="25">
        <f>SUM($Q$7:Q273)</f>
        <v>8669.2360724982609</v>
      </c>
    </row>
    <row r="274" spans="1:18" x14ac:dyDescent="0.55000000000000004">
      <c r="A274" s="8">
        <v>268</v>
      </c>
      <c r="B274" s="9" t="s">
        <v>75</v>
      </c>
      <c r="C274" s="9" t="s">
        <v>36</v>
      </c>
      <c r="D274" s="9" t="s">
        <v>31</v>
      </c>
      <c r="E274" s="9">
        <v>239.5</v>
      </c>
      <c r="F274" s="9">
        <v>9</v>
      </c>
      <c r="G274" s="10">
        <v>-750</v>
      </c>
      <c r="H274" s="10">
        <v>525</v>
      </c>
      <c r="I274" s="9">
        <v>224</v>
      </c>
      <c r="J274" s="9">
        <v>6</v>
      </c>
      <c r="K274" s="21" t="s">
        <v>93</v>
      </c>
      <c r="L274" s="23" t="str">
        <f t="shared" si="12"/>
        <v>Yes</v>
      </c>
      <c r="M274" s="24">
        <f>IF(L274="Yes", IF(K274="0", IF(H274 &lt; 0, ($M$3/ABS(H274))*100, ($M$3*H274)/100), IF(G274 &lt; 0, ($M$3/ABS(G274)) * 100, ($M$3*G274)/100)), $M$3*-1)</f>
        <v>13.333333333333334</v>
      </c>
      <c r="N274" s="25">
        <f>SUM($M$7:M274)</f>
        <v>6599.8412185117586</v>
      </c>
      <c r="O274" s="21" t="s">
        <v>93</v>
      </c>
      <c r="P274" s="23" t="str">
        <f t="shared" si="13"/>
        <v>Yes</v>
      </c>
      <c r="Q274" s="24">
        <f t="shared" si="14"/>
        <v>13.333333333333334</v>
      </c>
      <c r="R274" s="25">
        <f>SUM($Q$7:Q274)</f>
        <v>8682.5694058315948</v>
      </c>
    </row>
    <row r="275" spans="1:18" x14ac:dyDescent="0.55000000000000004">
      <c r="A275" s="8">
        <v>269</v>
      </c>
      <c r="B275" s="9" t="s">
        <v>75</v>
      </c>
      <c r="C275" s="9" t="s">
        <v>29</v>
      </c>
      <c r="D275" s="9" t="s">
        <v>22</v>
      </c>
      <c r="E275" s="9">
        <v>218</v>
      </c>
      <c r="F275" s="9">
        <v>12.5</v>
      </c>
      <c r="G275" s="10">
        <v>-800</v>
      </c>
      <c r="H275" s="10">
        <v>550</v>
      </c>
      <c r="I275" s="9">
        <v>238</v>
      </c>
      <c r="J275" s="9">
        <v>14</v>
      </c>
      <c r="K275" s="21" t="s">
        <v>93</v>
      </c>
      <c r="L275" s="23" t="str">
        <f t="shared" si="12"/>
        <v>Yes</v>
      </c>
      <c r="M275" s="24">
        <f>IF(L275="Yes", IF(K275="0", IF(H275 &lt; 0, ($M$3/ABS(H275))*100, ($M$3*H275)/100), IF(G275 &lt; 0, ($M$3/ABS(G275)) * 100, ($M$3*G275)/100)), $M$3*-1)</f>
        <v>12.5</v>
      </c>
      <c r="N275" s="25">
        <f>SUM($M$7:M275)</f>
        <v>6612.3412185117586</v>
      </c>
      <c r="O275" s="21" t="s">
        <v>93</v>
      </c>
      <c r="P275" s="23" t="str">
        <f t="shared" si="13"/>
        <v>Yes</v>
      </c>
      <c r="Q275" s="24">
        <f t="shared" si="14"/>
        <v>12.5</v>
      </c>
      <c r="R275" s="25">
        <f>SUM($Q$7:Q275)</f>
        <v>8695.0694058315948</v>
      </c>
    </row>
    <row r="276" spans="1:18" x14ac:dyDescent="0.55000000000000004">
      <c r="A276" s="8">
        <v>270</v>
      </c>
      <c r="B276" s="9" t="s">
        <v>76</v>
      </c>
      <c r="C276" s="9" t="s">
        <v>23</v>
      </c>
      <c r="D276" s="9" t="s">
        <v>34</v>
      </c>
      <c r="E276" s="9">
        <v>209</v>
      </c>
      <c r="F276" s="9">
        <v>3.5</v>
      </c>
      <c r="G276" s="10">
        <v>155</v>
      </c>
      <c r="H276" s="10">
        <v>-185</v>
      </c>
      <c r="I276" s="9">
        <v>207</v>
      </c>
      <c r="J276" s="9">
        <v>3</v>
      </c>
      <c r="K276" s="21" t="s">
        <v>92</v>
      </c>
      <c r="L276" s="23" t="str">
        <f t="shared" si="12"/>
        <v>No</v>
      </c>
      <c r="M276" s="24">
        <f>IF(L276="Yes", IF(K276="0", IF(H276 &lt; 0, ($M$3/ABS(H276))*100, ($M$3*H276)/100), IF(G276 &lt; 0, ($M$3/ABS(G276)) * 100, ($M$3*G276)/100)), $M$3*-1)</f>
        <v>-100</v>
      </c>
      <c r="N276" s="25">
        <f>SUM($M$7:M276)</f>
        <v>6512.3412185117586</v>
      </c>
      <c r="O276" s="21" t="s">
        <v>92</v>
      </c>
      <c r="P276" s="23" t="str">
        <f t="shared" si="13"/>
        <v>No</v>
      </c>
      <c r="Q276" s="24">
        <f t="shared" si="14"/>
        <v>-100</v>
      </c>
      <c r="R276" s="25">
        <f>SUM($Q$7:Q276)</f>
        <v>8595.0694058315948</v>
      </c>
    </row>
    <row r="277" spans="1:18" x14ac:dyDescent="0.55000000000000004">
      <c r="A277" s="8">
        <v>271</v>
      </c>
      <c r="B277" s="9" t="s">
        <v>76</v>
      </c>
      <c r="C277" s="9" t="s">
        <v>17</v>
      </c>
      <c r="D277" s="9" t="s">
        <v>35</v>
      </c>
      <c r="E277" s="9">
        <v>224.5</v>
      </c>
      <c r="F277" s="9">
        <v>2</v>
      </c>
      <c r="G277" s="10">
        <v>-125</v>
      </c>
      <c r="H277" s="10">
        <v>105</v>
      </c>
      <c r="I277" s="9">
        <v>229</v>
      </c>
      <c r="J277" s="9">
        <v>-15</v>
      </c>
      <c r="K277" s="21" t="s">
        <v>93</v>
      </c>
      <c r="L277" s="23" t="str">
        <f t="shared" si="12"/>
        <v>No</v>
      </c>
      <c r="M277" s="24">
        <f>IF(L277="Yes", IF(K277="0", IF(H277 &lt; 0, ($M$3/ABS(H277))*100, ($M$3*H277)/100), IF(G277 &lt; 0, ($M$3/ABS(G277)) * 100, ($M$3*G277)/100)), $M$3*-1)</f>
        <v>-100</v>
      </c>
      <c r="N277" s="25">
        <f>SUM($M$7:M277)</f>
        <v>6412.3412185117586</v>
      </c>
      <c r="O277" s="21" t="s">
        <v>93</v>
      </c>
      <c r="P277" s="23" t="str">
        <f t="shared" si="13"/>
        <v>No</v>
      </c>
      <c r="Q277" s="24">
        <f t="shared" si="14"/>
        <v>-100</v>
      </c>
      <c r="R277" s="25">
        <f>SUM($Q$7:Q277)</f>
        <v>8495.0694058315948</v>
      </c>
    </row>
    <row r="278" spans="1:18" x14ac:dyDescent="0.55000000000000004">
      <c r="A278" s="8">
        <v>272</v>
      </c>
      <c r="B278" s="9" t="s">
        <v>76</v>
      </c>
      <c r="C278" s="9" t="s">
        <v>19</v>
      </c>
      <c r="D278" s="9" t="s">
        <v>9</v>
      </c>
      <c r="E278" s="9">
        <v>210.5</v>
      </c>
      <c r="F278" s="9">
        <v>3</v>
      </c>
      <c r="G278" s="10">
        <v>-150</v>
      </c>
      <c r="H278" s="10">
        <v>130</v>
      </c>
      <c r="I278" s="9">
        <v>214</v>
      </c>
      <c r="J278" s="9">
        <v>6</v>
      </c>
      <c r="K278" s="21" t="s">
        <v>93</v>
      </c>
      <c r="L278" s="23" t="str">
        <f t="shared" si="12"/>
        <v>Yes</v>
      </c>
      <c r="M278" s="24">
        <f>IF(L278="Yes", IF(K278="0", IF(H278 &lt; 0, ($M$3/ABS(H278))*100, ($M$3*H278)/100), IF(G278 &lt; 0, ($M$3/ABS(G278)) * 100, ($M$3*G278)/100)), $M$3*-1)</f>
        <v>66.666666666666657</v>
      </c>
      <c r="N278" s="25">
        <f>SUM($M$7:M278)</f>
        <v>6479.0078851784256</v>
      </c>
      <c r="O278" s="21" t="s">
        <v>93</v>
      </c>
      <c r="P278" s="23" t="str">
        <f t="shared" si="13"/>
        <v>Yes</v>
      </c>
      <c r="Q278" s="24">
        <f t="shared" si="14"/>
        <v>66.666666666666657</v>
      </c>
      <c r="R278" s="25">
        <f>SUM($Q$7:Q278)</f>
        <v>8561.7360724982609</v>
      </c>
    </row>
    <row r="279" spans="1:18" x14ac:dyDescent="0.55000000000000004">
      <c r="A279" s="8">
        <v>273</v>
      </c>
      <c r="B279" s="9" t="s">
        <v>76</v>
      </c>
      <c r="C279" s="9" t="s">
        <v>21</v>
      </c>
      <c r="D279" s="9" t="s">
        <v>18</v>
      </c>
      <c r="E279" s="9">
        <v>212</v>
      </c>
      <c r="F279" s="9">
        <v>7.5</v>
      </c>
      <c r="G279" s="10">
        <v>-310</v>
      </c>
      <c r="H279" s="10">
        <v>250</v>
      </c>
      <c r="I279" s="9">
        <v>215</v>
      </c>
      <c r="J279" s="9">
        <v>5</v>
      </c>
      <c r="K279" s="21" t="s">
        <v>93</v>
      </c>
      <c r="L279" s="23" t="str">
        <f t="shared" si="12"/>
        <v>Yes</v>
      </c>
      <c r="M279" s="24">
        <f>IF(L279="Yes", IF(K279="0", IF(H279 &lt; 0, ($M$3/ABS(H279))*100, ($M$3*H279)/100), IF(G279 &lt; 0, ($M$3/ABS(G279)) * 100, ($M$3*G279)/100)), $M$3*-1)</f>
        <v>32.258064516129032</v>
      </c>
      <c r="N279" s="25">
        <f>SUM($M$7:M279)</f>
        <v>6511.2659496945544</v>
      </c>
      <c r="O279" s="21" t="s">
        <v>93</v>
      </c>
      <c r="P279" s="23" t="str">
        <f t="shared" si="13"/>
        <v>Yes</v>
      </c>
      <c r="Q279" s="24">
        <f t="shared" si="14"/>
        <v>32.258064516129032</v>
      </c>
      <c r="R279" s="25">
        <f>SUM($Q$7:Q279)</f>
        <v>8593.9941370143897</v>
      </c>
    </row>
    <row r="280" spans="1:18" x14ac:dyDescent="0.55000000000000004">
      <c r="A280" s="8">
        <v>274</v>
      </c>
      <c r="B280" s="9" t="s">
        <v>76</v>
      </c>
      <c r="C280" s="9" t="s">
        <v>28</v>
      </c>
      <c r="D280" s="9" t="s">
        <v>11</v>
      </c>
      <c r="E280" s="9">
        <v>238.5</v>
      </c>
      <c r="F280" s="9">
        <v>7.5</v>
      </c>
      <c r="G280" s="10">
        <v>350</v>
      </c>
      <c r="H280" s="10">
        <v>-450</v>
      </c>
      <c r="I280" s="9">
        <v>254</v>
      </c>
      <c r="J280" s="9">
        <v>-16</v>
      </c>
      <c r="K280" s="21" t="s">
        <v>92</v>
      </c>
      <c r="L280" s="23" t="str">
        <f t="shared" si="12"/>
        <v>Yes</v>
      </c>
      <c r="M280" s="24">
        <f>IF(L280="Yes", IF(K280="0", IF(H280 &lt; 0, ($M$3/ABS(H280))*100, ($M$3*H280)/100), IF(G280 &lt; 0, ($M$3/ABS(G280)) * 100, ($M$3*G280)/100)), $M$3*-1)</f>
        <v>22.222222222222221</v>
      </c>
      <c r="N280" s="25">
        <f>SUM($M$7:M280)</f>
        <v>6533.488171916777</v>
      </c>
      <c r="O280" s="21" t="s">
        <v>92</v>
      </c>
      <c r="P280" s="23" t="str">
        <f t="shared" si="13"/>
        <v>Yes</v>
      </c>
      <c r="Q280" s="24">
        <f t="shared" si="14"/>
        <v>22.222222222222221</v>
      </c>
      <c r="R280" s="25">
        <f>SUM($Q$7:Q280)</f>
        <v>8616.2163592366123</v>
      </c>
    </row>
    <row r="281" spans="1:18" x14ac:dyDescent="0.55000000000000004">
      <c r="A281" s="8">
        <v>275</v>
      </c>
      <c r="B281" s="9" t="s">
        <v>76</v>
      </c>
      <c r="C281" s="9" t="s">
        <v>27</v>
      </c>
      <c r="D281" s="9" t="s">
        <v>32</v>
      </c>
      <c r="E281" s="9">
        <v>216</v>
      </c>
      <c r="F281" s="9">
        <v>7.5</v>
      </c>
      <c r="G281" s="10">
        <v>-430</v>
      </c>
      <c r="H281" s="10">
        <v>330</v>
      </c>
      <c r="I281" s="9">
        <v>216</v>
      </c>
      <c r="J281" s="9">
        <v>-4</v>
      </c>
      <c r="K281" s="21" t="s">
        <v>93</v>
      </c>
      <c r="L281" s="23" t="str">
        <f t="shared" si="12"/>
        <v>No</v>
      </c>
      <c r="M281" s="24">
        <f>IF(L281="Yes", IF(K281="0", IF(H281 &lt; 0, ($M$3/ABS(H281))*100, ($M$3*H281)/100), IF(G281 &lt; 0, ($M$3/ABS(G281)) * 100, ($M$3*G281)/100)), $M$3*-1)</f>
        <v>-100</v>
      </c>
      <c r="N281" s="25">
        <f>SUM($M$7:M281)</f>
        <v>6433.488171916777</v>
      </c>
      <c r="O281" s="21" t="s">
        <v>93</v>
      </c>
      <c r="P281" s="23" t="str">
        <f t="shared" si="13"/>
        <v>No</v>
      </c>
      <c r="Q281" s="24">
        <f t="shared" si="14"/>
        <v>-100</v>
      </c>
      <c r="R281" s="25">
        <f>SUM($Q$7:Q281)</f>
        <v>8516.2163592366123</v>
      </c>
    </row>
    <row r="282" spans="1:18" x14ac:dyDescent="0.55000000000000004">
      <c r="A282" s="8">
        <v>276</v>
      </c>
      <c r="B282" s="9" t="s">
        <v>76</v>
      </c>
      <c r="C282" s="9" t="s">
        <v>33</v>
      </c>
      <c r="D282" s="9" t="s">
        <v>30</v>
      </c>
      <c r="E282" s="9">
        <v>223</v>
      </c>
      <c r="F282" s="9">
        <v>4</v>
      </c>
      <c r="G282" s="10">
        <v>-180</v>
      </c>
      <c r="H282" s="10">
        <v>150</v>
      </c>
      <c r="I282" s="9">
        <v>204</v>
      </c>
      <c r="J282" s="9">
        <v>-12</v>
      </c>
      <c r="K282" s="21" t="s">
        <v>92</v>
      </c>
      <c r="L282" s="23" t="str">
        <f t="shared" si="12"/>
        <v>Yes</v>
      </c>
      <c r="M282" s="24">
        <f>IF(L282="Yes", IF(K282="0", IF(H282 &lt; 0, ($M$3/ABS(H282))*100, ($M$3*H282)/100), IF(G282 &lt; 0, ($M$3/ABS(G282)) * 100, ($M$3*G282)/100)), $M$3*-1)</f>
        <v>150</v>
      </c>
      <c r="N282" s="25">
        <f>SUM($M$7:M282)</f>
        <v>6583.488171916777</v>
      </c>
      <c r="O282" s="21" t="s">
        <v>92</v>
      </c>
      <c r="P282" s="23" t="str">
        <f t="shared" si="13"/>
        <v>Yes</v>
      </c>
      <c r="Q282" s="24">
        <f t="shared" si="14"/>
        <v>150</v>
      </c>
      <c r="R282" s="25">
        <f>SUM($Q$7:Q282)</f>
        <v>8666.2163592366123</v>
      </c>
    </row>
    <row r="283" spans="1:18" x14ac:dyDescent="0.55000000000000004">
      <c r="A283" s="8">
        <v>277</v>
      </c>
      <c r="B283" s="9" t="s">
        <v>76</v>
      </c>
      <c r="C283" s="9" t="s">
        <v>12</v>
      </c>
      <c r="D283" s="9" t="s">
        <v>24</v>
      </c>
      <c r="E283" s="9">
        <v>226</v>
      </c>
      <c r="F283" s="9">
        <v>10.5</v>
      </c>
      <c r="G283" s="10">
        <v>-650</v>
      </c>
      <c r="H283" s="10">
        <v>450</v>
      </c>
      <c r="I283" s="9">
        <v>267</v>
      </c>
      <c r="J283" s="9">
        <v>17</v>
      </c>
      <c r="K283" s="21" t="s">
        <v>93</v>
      </c>
      <c r="L283" s="23" t="str">
        <f t="shared" si="12"/>
        <v>Yes</v>
      </c>
      <c r="M283" s="24">
        <f>IF(L283="Yes", IF(K283="0", IF(H283 &lt; 0, ($M$3/ABS(H283))*100, ($M$3*H283)/100), IF(G283 &lt; 0, ($M$3/ABS(G283)) * 100, ($M$3*G283)/100)), $M$3*-1)</f>
        <v>15.384615384615385</v>
      </c>
      <c r="N283" s="25">
        <f>SUM($M$7:M283)</f>
        <v>6598.8727873013922</v>
      </c>
      <c r="O283" s="21" t="s">
        <v>93</v>
      </c>
      <c r="P283" s="23" t="str">
        <f t="shared" si="13"/>
        <v>Yes</v>
      </c>
      <c r="Q283" s="24">
        <f t="shared" si="14"/>
        <v>15.384615384615385</v>
      </c>
      <c r="R283" s="25">
        <f>SUM($Q$7:Q283)</f>
        <v>8681.6009746212276</v>
      </c>
    </row>
    <row r="284" spans="1:18" x14ac:dyDescent="0.55000000000000004">
      <c r="A284" s="8">
        <v>278</v>
      </c>
      <c r="B284" s="9" t="s">
        <v>77</v>
      </c>
      <c r="C284" s="9" t="s">
        <v>13</v>
      </c>
      <c r="D284" s="9" t="s">
        <v>11</v>
      </c>
      <c r="E284" s="9">
        <v>216</v>
      </c>
      <c r="F284" s="9">
        <v>3</v>
      </c>
      <c r="G284" s="10">
        <v>-150</v>
      </c>
      <c r="H284" s="10">
        <v>130</v>
      </c>
      <c r="I284" s="9">
        <v>209</v>
      </c>
      <c r="J284" s="9">
        <v>-11</v>
      </c>
      <c r="K284" s="21" t="s">
        <v>93</v>
      </c>
      <c r="L284" s="23" t="str">
        <f t="shared" si="12"/>
        <v>No</v>
      </c>
      <c r="M284" s="24">
        <f>IF(L284="Yes", IF(K284="0", IF(H284 &lt; 0, ($M$3/ABS(H284))*100, ($M$3*H284)/100), IF(G284 &lt; 0, ($M$3/ABS(G284)) * 100, ($M$3*G284)/100)), $M$3*-1)</f>
        <v>-100</v>
      </c>
      <c r="N284" s="25">
        <f>SUM($M$7:M284)</f>
        <v>6498.8727873013922</v>
      </c>
      <c r="O284" s="21" t="s">
        <v>93</v>
      </c>
      <c r="P284" s="23" t="str">
        <f t="shared" si="13"/>
        <v>No</v>
      </c>
      <c r="Q284" s="24">
        <f t="shared" si="14"/>
        <v>-100</v>
      </c>
      <c r="R284" s="25">
        <f>SUM($Q$7:Q284)</f>
        <v>8581.6009746212276</v>
      </c>
    </row>
    <row r="285" spans="1:18" x14ac:dyDescent="0.55000000000000004">
      <c r="A285" s="8">
        <v>279</v>
      </c>
      <c r="B285" s="9" t="s">
        <v>77</v>
      </c>
      <c r="C285" s="9" t="s">
        <v>20</v>
      </c>
      <c r="D285" s="9" t="s">
        <v>16</v>
      </c>
      <c r="E285" s="9">
        <v>213.5</v>
      </c>
      <c r="F285" s="9">
        <v>13</v>
      </c>
      <c r="G285" s="10">
        <v>-1400</v>
      </c>
      <c r="H285" s="10">
        <v>800</v>
      </c>
      <c r="I285" s="9">
        <v>198</v>
      </c>
      <c r="J285" s="9">
        <v>22</v>
      </c>
      <c r="K285" s="21" t="s">
        <v>93</v>
      </c>
      <c r="L285" s="23" t="str">
        <f t="shared" si="12"/>
        <v>Yes</v>
      </c>
      <c r="M285" s="24">
        <f>IF(L285="Yes", IF(K285="0", IF(H285 &lt; 0, ($M$3/ABS(H285))*100, ($M$3*H285)/100), IF(G285 &lt; 0, ($M$3/ABS(G285)) * 100, ($M$3*G285)/100)), $M$3*-1)</f>
        <v>7.1428571428571423</v>
      </c>
      <c r="N285" s="25">
        <f>SUM($M$7:M285)</f>
        <v>6506.0156444442491</v>
      </c>
      <c r="O285" s="21" t="s">
        <v>93</v>
      </c>
      <c r="P285" s="23" t="str">
        <f t="shared" si="13"/>
        <v>Yes</v>
      </c>
      <c r="Q285" s="24">
        <f t="shared" si="14"/>
        <v>7.1428571428571423</v>
      </c>
      <c r="R285" s="25">
        <f>SUM($Q$7:Q285)</f>
        <v>8588.7438317640845</v>
      </c>
    </row>
    <row r="286" spans="1:18" x14ac:dyDescent="0.55000000000000004">
      <c r="A286" s="8">
        <v>280</v>
      </c>
      <c r="B286" s="9" t="s">
        <v>77</v>
      </c>
      <c r="C286" s="9" t="s">
        <v>18</v>
      </c>
      <c r="D286" s="9" t="s">
        <v>9</v>
      </c>
      <c r="E286" s="9">
        <v>216</v>
      </c>
      <c r="F286" s="9">
        <v>5</v>
      </c>
      <c r="G286" s="10">
        <v>220</v>
      </c>
      <c r="H286" s="10">
        <v>-270</v>
      </c>
      <c r="I286" s="9">
        <v>185</v>
      </c>
      <c r="J286" s="9">
        <v>-1</v>
      </c>
      <c r="K286" s="21" t="s">
        <v>92</v>
      </c>
      <c r="L286" s="23" t="str">
        <f t="shared" si="12"/>
        <v>Yes</v>
      </c>
      <c r="M286" s="24">
        <f>IF(L286="Yes", IF(K286="0", IF(H286 &lt; 0, ($M$3/ABS(H286))*100, ($M$3*H286)/100), IF(G286 &lt; 0, ($M$3/ABS(G286)) * 100, ($M$3*G286)/100)), $M$3*-1)</f>
        <v>37.037037037037038</v>
      </c>
      <c r="N286" s="25">
        <f>SUM($M$7:M286)</f>
        <v>6543.0526814812865</v>
      </c>
      <c r="O286" s="21" t="s">
        <v>92</v>
      </c>
      <c r="P286" s="23" t="str">
        <f t="shared" si="13"/>
        <v>Yes</v>
      </c>
      <c r="Q286" s="24">
        <f t="shared" si="14"/>
        <v>37.037037037037038</v>
      </c>
      <c r="R286" s="25">
        <f>SUM($Q$7:Q286)</f>
        <v>8625.780868801121</v>
      </c>
    </row>
    <row r="287" spans="1:18" x14ac:dyDescent="0.55000000000000004">
      <c r="A287" s="8">
        <v>281</v>
      </c>
      <c r="B287" s="9" t="s">
        <v>77</v>
      </c>
      <c r="C287" s="9" t="s">
        <v>10</v>
      </c>
      <c r="D287" s="9" t="s">
        <v>14</v>
      </c>
      <c r="E287" s="9">
        <v>226.5</v>
      </c>
      <c r="F287" s="9">
        <v>1</v>
      </c>
      <c r="G287" s="10">
        <v>-110</v>
      </c>
      <c r="H287" s="10">
        <v>-110</v>
      </c>
      <c r="I287" s="9">
        <v>208</v>
      </c>
      <c r="J287" s="9">
        <v>-2</v>
      </c>
      <c r="K287" s="21" t="s">
        <v>92</v>
      </c>
      <c r="L287" s="23" t="str">
        <f t="shared" si="12"/>
        <v>Yes</v>
      </c>
      <c r="M287" s="24">
        <f>IF(L287="Yes", IF(K287="0", IF(H287 &lt; 0, ($M$3/ABS(H287))*100, ($M$3*H287)/100), IF(G287 &lt; 0, ($M$3/ABS(G287)) * 100, ($M$3*G287)/100)), $M$3*-1)</f>
        <v>90.909090909090907</v>
      </c>
      <c r="N287" s="25">
        <f>SUM($M$7:M287)</f>
        <v>6633.9617723903775</v>
      </c>
      <c r="O287" s="21" t="s">
        <v>92</v>
      </c>
      <c r="P287" s="23" t="str">
        <f t="shared" si="13"/>
        <v>Yes</v>
      </c>
      <c r="Q287" s="24">
        <f t="shared" si="14"/>
        <v>90.909090909090907</v>
      </c>
      <c r="R287" s="25">
        <f>SUM($Q$7:Q287)</f>
        <v>8716.689959710211</v>
      </c>
    </row>
    <row r="288" spans="1:18" x14ac:dyDescent="0.55000000000000004">
      <c r="A288" s="8">
        <v>282</v>
      </c>
      <c r="B288" s="9" t="s">
        <v>77</v>
      </c>
      <c r="C288" s="9" t="s">
        <v>36</v>
      </c>
      <c r="D288" s="9" t="s">
        <v>32</v>
      </c>
      <c r="E288" s="9">
        <v>227</v>
      </c>
      <c r="F288" s="9">
        <v>12</v>
      </c>
      <c r="G288" s="10">
        <v>-900</v>
      </c>
      <c r="H288" s="10">
        <v>600</v>
      </c>
      <c r="I288" s="9">
        <v>237</v>
      </c>
      <c r="J288" s="9">
        <v>-1</v>
      </c>
      <c r="K288" s="21" t="s">
        <v>93</v>
      </c>
      <c r="L288" s="23" t="str">
        <f t="shared" si="12"/>
        <v>No</v>
      </c>
      <c r="M288" s="24">
        <f>IF(L288="Yes", IF(K288="0", IF(H288 &lt; 0, ($M$3/ABS(H288))*100, ($M$3*H288)/100), IF(G288 &lt; 0, ($M$3/ABS(G288)) * 100, ($M$3*G288)/100)), $M$3*-1)</f>
        <v>-100</v>
      </c>
      <c r="N288" s="25">
        <f>SUM($M$7:M288)</f>
        <v>6533.9617723903775</v>
      </c>
      <c r="O288" s="21" t="s">
        <v>93</v>
      </c>
      <c r="P288" s="23" t="str">
        <f t="shared" si="13"/>
        <v>No</v>
      </c>
      <c r="Q288" s="24">
        <f t="shared" si="14"/>
        <v>-100</v>
      </c>
      <c r="R288" s="25">
        <f>SUM($Q$7:Q288)</f>
        <v>8616.689959710211</v>
      </c>
    </row>
    <row r="289" spans="1:18" x14ac:dyDescent="0.55000000000000004">
      <c r="A289" s="8">
        <v>283</v>
      </c>
      <c r="B289" s="9" t="s">
        <v>77</v>
      </c>
      <c r="C289" s="9" t="s">
        <v>37</v>
      </c>
      <c r="D289" s="9" t="s">
        <v>15</v>
      </c>
      <c r="E289" s="9">
        <v>219</v>
      </c>
      <c r="F289" s="9">
        <v>11.5</v>
      </c>
      <c r="G289" s="10">
        <v>-1000</v>
      </c>
      <c r="H289" s="10">
        <v>650</v>
      </c>
      <c r="I289" s="9">
        <v>211</v>
      </c>
      <c r="J289" s="9">
        <v>9</v>
      </c>
      <c r="K289" s="21" t="s">
        <v>93</v>
      </c>
      <c r="L289" s="23" t="str">
        <f t="shared" si="12"/>
        <v>Yes</v>
      </c>
      <c r="M289" s="24">
        <f>IF(L289="Yes", IF(K289="0", IF(H289 &lt; 0, ($M$3/ABS(H289))*100, ($M$3*H289)/100), IF(G289 &lt; 0, ($M$3/ABS(G289)) * 100, ($M$3*G289)/100)), $M$3*-1)</f>
        <v>10</v>
      </c>
      <c r="N289" s="25">
        <f>SUM($M$7:M289)</f>
        <v>6543.9617723903775</v>
      </c>
      <c r="O289" s="21" t="s">
        <v>93</v>
      </c>
      <c r="P289" s="23" t="str">
        <f t="shared" si="13"/>
        <v>Yes</v>
      </c>
      <c r="Q289" s="24">
        <f t="shared" si="14"/>
        <v>10</v>
      </c>
      <c r="R289" s="25">
        <f>SUM($Q$7:Q289)</f>
        <v>8626.689959710211</v>
      </c>
    </row>
    <row r="290" spans="1:18" x14ac:dyDescent="0.55000000000000004">
      <c r="A290" s="8">
        <v>284</v>
      </c>
      <c r="B290" s="9" t="s">
        <v>77</v>
      </c>
      <c r="C290" s="9" t="s">
        <v>31</v>
      </c>
      <c r="D290" s="9" t="s">
        <v>24</v>
      </c>
      <c r="E290" s="9">
        <v>234</v>
      </c>
      <c r="F290" s="9">
        <v>3.5</v>
      </c>
      <c r="G290" s="10">
        <v>-160</v>
      </c>
      <c r="H290" s="10">
        <v>140</v>
      </c>
      <c r="I290" s="9">
        <v>234</v>
      </c>
      <c r="J290" s="9">
        <v>16</v>
      </c>
      <c r="K290" s="21" t="s">
        <v>93</v>
      </c>
      <c r="L290" s="23" t="str">
        <f t="shared" si="12"/>
        <v>Yes</v>
      </c>
      <c r="M290" s="24">
        <f>IF(L290="Yes", IF(K290="0", IF(H290 &lt; 0, ($M$3/ABS(H290))*100, ($M$3*H290)/100), IF(G290 &lt; 0, ($M$3/ABS(G290)) * 100, ($M$3*G290)/100)), $M$3*-1)</f>
        <v>62.5</v>
      </c>
      <c r="N290" s="25">
        <f>SUM($M$7:M290)</f>
        <v>6606.4617723903775</v>
      </c>
      <c r="O290" s="21" t="s">
        <v>93</v>
      </c>
      <c r="P290" s="23" t="str">
        <f t="shared" si="13"/>
        <v>Yes</v>
      </c>
      <c r="Q290" s="24">
        <f t="shared" si="14"/>
        <v>62.5</v>
      </c>
      <c r="R290" s="25">
        <f>SUM($Q$7:Q290)</f>
        <v>8689.189959710211</v>
      </c>
    </row>
    <row r="291" spans="1:18" x14ac:dyDescent="0.55000000000000004">
      <c r="A291" s="8">
        <v>285</v>
      </c>
      <c r="B291" s="9" t="s">
        <v>77</v>
      </c>
      <c r="C291" s="9" t="s">
        <v>29</v>
      </c>
      <c r="D291" s="9" t="s">
        <v>30</v>
      </c>
      <c r="E291" s="9">
        <v>212.5</v>
      </c>
      <c r="F291" s="9">
        <v>8</v>
      </c>
      <c r="G291" s="10">
        <v>-420</v>
      </c>
      <c r="H291" s="10">
        <v>320</v>
      </c>
      <c r="I291" s="9">
        <v>194</v>
      </c>
      <c r="J291" s="9">
        <v>-14</v>
      </c>
      <c r="K291" s="21" t="s">
        <v>92</v>
      </c>
      <c r="L291" s="23" t="str">
        <f t="shared" si="12"/>
        <v>Yes</v>
      </c>
      <c r="M291" s="24">
        <f>IF(L291="Yes", IF(K291="0", IF(H291 &lt; 0, ($M$3/ABS(H291))*100, ($M$3*H291)/100), IF(G291 &lt; 0, ($M$3/ABS(G291)) * 100, ($M$3*G291)/100)), $M$3*-1)</f>
        <v>320</v>
      </c>
      <c r="N291" s="25">
        <f>SUM($M$7:M291)</f>
        <v>6926.4617723903775</v>
      </c>
      <c r="O291" s="21" t="s">
        <v>92</v>
      </c>
      <c r="P291" s="23" t="str">
        <f t="shared" si="13"/>
        <v>Yes</v>
      </c>
      <c r="Q291" s="24">
        <f t="shared" si="14"/>
        <v>320</v>
      </c>
      <c r="R291" s="25">
        <f>SUM($Q$7:Q291)</f>
        <v>9009.189959710211</v>
      </c>
    </row>
    <row r="292" spans="1:18" x14ac:dyDescent="0.55000000000000004">
      <c r="A292" s="8">
        <v>286</v>
      </c>
      <c r="B292" s="9" t="s">
        <v>77</v>
      </c>
      <c r="C292" s="9" t="s">
        <v>38</v>
      </c>
      <c r="D292" s="9" t="s">
        <v>22</v>
      </c>
      <c r="E292" s="9">
        <v>217.5</v>
      </c>
      <c r="F292" s="9">
        <v>3</v>
      </c>
      <c r="G292" s="10">
        <v>-160</v>
      </c>
      <c r="H292" s="10">
        <v>140</v>
      </c>
      <c r="I292" s="9">
        <v>212</v>
      </c>
      <c r="J292" s="9">
        <v>-8</v>
      </c>
      <c r="K292" s="21" t="s">
        <v>92</v>
      </c>
      <c r="L292" s="23" t="str">
        <f t="shared" si="12"/>
        <v>Yes</v>
      </c>
      <c r="M292" s="24">
        <f>IF(L292="Yes", IF(K292="0", IF(H292 &lt; 0, ($M$3/ABS(H292))*100, ($M$3*H292)/100), IF(G292 &lt; 0, ($M$3/ABS(G292)) * 100, ($M$3*G292)/100)), $M$3*-1)</f>
        <v>140</v>
      </c>
      <c r="N292" s="25">
        <f>SUM($M$7:M292)</f>
        <v>7066.4617723903775</v>
      </c>
      <c r="O292" s="21" t="s">
        <v>92</v>
      </c>
      <c r="P292" s="23" t="str">
        <f t="shared" si="13"/>
        <v>Yes</v>
      </c>
      <c r="Q292" s="24">
        <f t="shared" si="14"/>
        <v>140</v>
      </c>
      <c r="R292" s="25">
        <f>SUM($Q$7:Q292)</f>
        <v>9149.189959710211</v>
      </c>
    </row>
    <row r="293" spans="1:18" x14ac:dyDescent="0.55000000000000004">
      <c r="A293" s="8">
        <v>287</v>
      </c>
      <c r="B293" s="9" t="s">
        <v>78</v>
      </c>
      <c r="C293" s="9" t="s">
        <v>19</v>
      </c>
      <c r="D293" s="9" t="s">
        <v>34</v>
      </c>
      <c r="E293" s="9">
        <v>206</v>
      </c>
      <c r="F293" s="9">
        <v>3.5</v>
      </c>
      <c r="G293" s="10">
        <v>-220</v>
      </c>
      <c r="H293" s="10">
        <v>180</v>
      </c>
      <c r="I293" s="9">
        <v>189</v>
      </c>
      <c r="J293" s="9">
        <v>5</v>
      </c>
      <c r="K293" s="21" t="s">
        <v>93</v>
      </c>
      <c r="L293" s="23" t="str">
        <f t="shared" si="12"/>
        <v>Yes</v>
      </c>
      <c r="M293" s="24">
        <f>IF(L293="Yes", IF(K293="0", IF(H293 &lt; 0, ($M$3/ABS(H293))*100, ($M$3*H293)/100), IF(G293 &lt; 0, ($M$3/ABS(G293)) * 100, ($M$3*G293)/100)), $M$3*-1)</f>
        <v>45.454545454545453</v>
      </c>
      <c r="N293" s="25">
        <f>SUM($M$7:M293)</f>
        <v>7111.9163178449226</v>
      </c>
      <c r="O293" s="21" t="s">
        <v>93</v>
      </c>
      <c r="P293" s="23" t="str">
        <f t="shared" si="13"/>
        <v>Yes</v>
      </c>
      <c r="Q293" s="24">
        <f t="shared" si="14"/>
        <v>45.454545454545453</v>
      </c>
      <c r="R293" s="25">
        <f>SUM($Q$7:Q293)</f>
        <v>9194.644505164757</v>
      </c>
    </row>
    <row r="294" spans="1:18" x14ac:dyDescent="0.55000000000000004">
      <c r="A294" s="8">
        <v>288</v>
      </c>
      <c r="B294" s="9" t="s">
        <v>78</v>
      </c>
      <c r="C294" s="9" t="s">
        <v>17</v>
      </c>
      <c r="D294" s="9" t="s">
        <v>28</v>
      </c>
      <c r="E294" s="9">
        <v>234</v>
      </c>
      <c r="F294" s="9">
        <v>1</v>
      </c>
      <c r="G294" s="10">
        <v>110</v>
      </c>
      <c r="H294" s="10">
        <v>-130</v>
      </c>
      <c r="I294" s="9">
        <v>221</v>
      </c>
      <c r="J294" s="9">
        <v>7</v>
      </c>
      <c r="K294" s="21" t="s">
        <v>93</v>
      </c>
      <c r="L294" s="23" t="str">
        <f t="shared" si="12"/>
        <v>Yes</v>
      </c>
      <c r="M294" s="24">
        <f>IF(L294="Yes", IF(K294="0", IF(H294 &lt; 0, ($M$3/ABS(H294))*100, ($M$3*H294)/100), IF(G294 &lt; 0, ($M$3/ABS(G294)) * 100, ($M$3*G294)/100)), $M$3*-1)</f>
        <v>110</v>
      </c>
      <c r="N294" s="25">
        <f>SUM($M$7:M294)</f>
        <v>7221.9163178449226</v>
      </c>
      <c r="O294" s="21" t="s">
        <v>93</v>
      </c>
      <c r="P294" s="23" t="str">
        <f t="shared" si="13"/>
        <v>Yes</v>
      </c>
      <c r="Q294" s="24">
        <f t="shared" si="14"/>
        <v>110</v>
      </c>
      <c r="R294" s="25">
        <f>SUM($Q$7:Q294)</f>
        <v>9304.644505164757</v>
      </c>
    </row>
    <row r="295" spans="1:18" x14ac:dyDescent="0.55000000000000004">
      <c r="A295" s="8">
        <v>289</v>
      </c>
      <c r="B295" s="9" t="s">
        <v>78</v>
      </c>
      <c r="C295" s="9" t="s">
        <v>21</v>
      </c>
      <c r="D295" s="9" t="s">
        <v>35</v>
      </c>
      <c r="E295" s="9">
        <v>217.5</v>
      </c>
      <c r="F295" s="9">
        <v>9</v>
      </c>
      <c r="G295" s="10">
        <v>-425</v>
      </c>
      <c r="H295" s="10">
        <v>325</v>
      </c>
      <c r="I295" s="9">
        <v>256</v>
      </c>
      <c r="J295" s="9">
        <v>14</v>
      </c>
      <c r="K295" s="21" t="s">
        <v>93</v>
      </c>
      <c r="L295" s="23" t="str">
        <f t="shared" si="12"/>
        <v>Yes</v>
      </c>
      <c r="M295" s="24">
        <f>IF(L295="Yes", IF(K295="0", IF(H295 &lt; 0, ($M$3/ABS(H295))*100, ($M$3*H295)/100), IF(G295 &lt; 0, ($M$3/ABS(G295)) * 100, ($M$3*G295)/100)), $M$3*-1)</f>
        <v>23.52941176470588</v>
      </c>
      <c r="N295" s="25">
        <f>SUM($M$7:M295)</f>
        <v>7245.4457296096289</v>
      </c>
      <c r="O295" s="21" t="s">
        <v>93</v>
      </c>
      <c r="P295" s="23" t="str">
        <f t="shared" si="13"/>
        <v>Yes</v>
      </c>
      <c r="Q295" s="24">
        <f t="shared" si="14"/>
        <v>23.52941176470588</v>
      </c>
      <c r="R295" s="25">
        <f>SUM($Q$7:Q295)</f>
        <v>9328.1739169294633</v>
      </c>
    </row>
    <row r="296" spans="1:18" x14ac:dyDescent="0.55000000000000004">
      <c r="A296" s="8">
        <v>290</v>
      </c>
      <c r="B296" s="9" t="s">
        <v>78</v>
      </c>
      <c r="C296" s="9" t="s">
        <v>33</v>
      </c>
      <c r="D296" s="9" t="s">
        <v>26</v>
      </c>
      <c r="E296" s="9">
        <v>218.5</v>
      </c>
      <c r="F296" s="9">
        <v>9.5</v>
      </c>
      <c r="G296" s="10">
        <v>-500</v>
      </c>
      <c r="H296" s="10">
        <v>375</v>
      </c>
      <c r="I296" s="9">
        <v>202</v>
      </c>
      <c r="J296" s="9">
        <v>28</v>
      </c>
      <c r="K296" s="21" t="s">
        <v>93</v>
      </c>
      <c r="L296" s="23" t="str">
        <f t="shared" si="12"/>
        <v>Yes</v>
      </c>
      <c r="M296" s="24">
        <f>IF(L296="Yes", IF(K296="0", IF(H296 &lt; 0, ($M$3/ABS(H296))*100, ($M$3*H296)/100), IF(G296 &lt; 0, ($M$3/ABS(G296)) * 100, ($M$3*G296)/100)), $M$3*-1)</f>
        <v>20</v>
      </c>
      <c r="N296" s="25">
        <f>SUM($M$7:M296)</f>
        <v>7265.4457296096289</v>
      </c>
      <c r="O296" s="21" t="s">
        <v>93</v>
      </c>
      <c r="P296" s="23" t="str">
        <f t="shared" si="13"/>
        <v>Yes</v>
      </c>
      <c r="Q296" s="24">
        <f t="shared" si="14"/>
        <v>20</v>
      </c>
      <c r="R296" s="25">
        <f>SUM($Q$7:Q296)</f>
        <v>9348.1739169294633</v>
      </c>
    </row>
    <row r="297" spans="1:18" x14ac:dyDescent="0.55000000000000004">
      <c r="A297" s="8">
        <v>291</v>
      </c>
      <c r="B297" s="9" t="s">
        <v>79</v>
      </c>
      <c r="C297" s="9" t="s">
        <v>13</v>
      </c>
      <c r="D297" s="9" t="s">
        <v>20</v>
      </c>
      <c r="E297" s="9">
        <v>209.5</v>
      </c>
      <c r="F297" s="9">
        <v>2</v>
      </c>
      <c r="G297" s="10">
        <v>-120</v>
      </c>
      <c r="H297" s="10">
        <v>100</v>
      </c>
      <c r="I297" s="9">
        <v>239</v>
      </c>
      <c r="J297" s="9">
        <v>5</v>
      </c>
      <c r="K297" s="21" t="s">
        <v>93</v>
      </c>
      <c r="L297" s="23" t="str">
        <f t="shared" si="12"/>
        <v>Yes</v>
      </c>
      <c r="M297" s="24">
        <f>IF(L297="Yes", IF(K297="0", IF(H297 &lt; 0, ($M$3/ABS(H297))*100, ($M$3*H297)/100), IF(G297 &lt; 0, ($M$3/ABS(G297)) * 100, ($M$3*G297)/100)), $M$3*-1)</f>
        <v>83.333333333333343</v>
      </c>
      <c r="N297" s="25">
        <f>SUM($M$7:M297)</f>
        <v>7348.7790629429619</v>
      </c>
      <c r="O297" s="21" t="s">
        <v>93</v>
      </c>
      <c r="P297" s="23" t="str">
        <f t="shared" si="13"/>
        <v>Yes</v>
      </c>
      <c r="Q297" s="24">
        <f t="shared" si="14"/>
        <v>83.333333333333343</v>
      </c>
      <c r="R297" s="25">
        <f>SUM($Q$7:Q297)</f>
        <v>9431.5072502627972</v>
      </c>
    </row>
    <row r="298" spans="1:18" x14ac:dyDescent="0.55000000000000004">
      <c r="A298" s="8">
        <v>292</v>
      </c>
      <c r="B298" s="9" t="s">
        <v>79</v>
      </c>
      <c r="C298" s="9" t="s">
        <v>9</v>
      </c>
      <c r="D298" s="9" t="s">
        <v>11</v>
      </c>
      <c r="E298" s="9">
        <v>220</v>
      </c>
      <c r="F298" s="9">
        <v>2</v>
      </c>
      <c r="G298" s="10">
        <v>130</v>
      </c>
      <c r="H298" s="10">
        <v>-150</v>
      </c>
      <c r="I298" s="9">
        <v>204</v>
      </c>
      <c r="J298" s="9">
        <v>-20</v>
      </c>
      <c r="K298" s="21" t="s">
        <v>92</v>
      </c>
      <c r="L298" s="23" t="str">
        <f t="shared" si="12"/>
        <v>Yes</v>
      </c>
      <c r="M298" s="24">
        <f>IF(L298="Yes", IF(K298="0", IF(H298 &lt; 0, ($M$3/ABS(H298))*100, ($M$3*H298)/100), IF(G298 &lt; 0, ($M$3/ABS(G298)) * 100, ($M$3*G298)/100)), $M$3*-1)</f>
        <v>66.666666666666657</v>
      </c>
      <c r="N298" s="25">
        <f>SUM($M$7:M298)</f>
        <v>7415.4457296096289</v>
      </c>
      <c r="O298" s="21" t="s">
        <v>92</v>
      </c>
      <c r="P298" s="23" t="str">
        <f t="shared" si="13"/>
        <v>Yes</v>
      </c>
      <c r="Q298" s="24">
        <f t="shared" si="14"/>
        <v>66.666666666666657</v>
      </c>
      <c r="R298" s="25">
        <f>SUM($Q$7:Q298)</f>
        <v>9498.1739169294633</v>
      </c>
    </row>
    <row r="299" spans="1:18" x14ac:dyDescent="0.55000000000000004">
      <c r="A299" s="8">
        <v>293</v>
      </c>
      <c r="B299" s="9" t="s">
        <v>79</v>
      </c>
      <c r="C299" s="9" t="s">
        <v>15</v>
      </c>
      <c r="D299" s="9" t="s">
        <v>12</v>
      </c>
      <c r="E299" s="9">
        <v>212</v>
      </c>
      <c r="F299" s="9">
        <v>6.5</v>
      </c>
      <c r="G299" s="10">
        <v>330</v>
      </c>
      <c r="H299" s="10">
        <v>-430</v>
      </c>
      <c r="I299" s="9">
        <v>183</v>
      </c>
      <c r="J299" s="9">
        <v>-9</v>
      </c>
      <c r="K299" s="21" t="s">
        <v>92</v>
      </c>
      <c r="L299" s="23" t="str">
        <f t="shared" si="12"/>
        <v>Yes</v>
      </c>
      <c r="M299" s="24">
        <f>IF(L299="Yes", IF(K299="0", IF(H299 &lt; 0, ($M$3/ABS(H299))*100, ($M$3*H299)/100), IF(G299 &lt; 0, ($M$3/ABS(G299)) * 100, ($M$3*G299)/100)), $M$3*-1)</f>
        <v>23.255813953488371</v>
      </c>
      <c r="N299" s="25">
        <f>SUM($M$7:M299)</f>
        <v>7438.7015435631174</v>
      </c>
      <c r="O299" s="21" t="s">
        <v>92</v>
      </c>
      <c r="P299" s="23" t="str">
        <f t="shared" si="13"/>
        <v>Yes</v>
      </c>
      <c r="Q299" s="24">
        <f t="shared" si="14"/>
        <v>23.255813953488371</v>
      </c>
      <c r="R299" s="25">
        <f>SUM($Q$7:Q299)</f>
        <v>9521.4297308829518</v>
      </c>
    </row>
    <row r="300" spans="1:18" x14ac:dyDescent="0.55000000000000004">
      <c r="A300" s="8">
        <v>294</v>
      </c>
      <c r="B300" s="9" t="s">
        <v>79</v>
      </c>
      <c r="C300" s="9" t="s">
        <v>16</v>
      </c>
      <c r="D300" s="9" t="s">
        <v>36</v>
      </c>
      <c r="E300" s="9">
        <v>228.5</v>
      </c>
      <c r="F300" s="9">
        <v>10.5</v>
      </c>
      <c r="G300" s="10">
        <v>550</v>
      </c>
      <c r="H300" s="10">
        <v>-800</v>
      </c>
      <c r="I300" s="9">
        <v>226</v>
      </c>
      <c r="J300" s="9">
        <v>-6</v>
      </c>
      <c r="K300" s="21" t="s">
        <v>92</v>
      </c>
      <c r="L300" s="23" t="str">
        <f t="shared" si="12"/>
        <v>Yes</v>
      </c>
      <c r="M300" s="24">
        <f>IF(L300="Yes", IF(K300="0", IF(H300 &lt; 0, ($M$3/ABS(H300))*100, ($M$3*H300)/100), IF(G300 &lt; 0, ($M$3/ABS(G300)) * 100, ($M$3*G300)/100)), $M$3*-1)</f>
        <v>12.5</v>
      </c>
      <c r="N300" s="25">
        <f>SUM($M$7:M300)</f>
        <v>7451.2015435631174</v>
      </c>
      <c r="O300" s="21" t="s">
        <v>92</v>
      </c>
      <c r="P300" s="23" t="str">
        <f t="shared" si="13"/>
        <v>Yes</v>
      </c>
      <c r="Q300" s="24">
        <f t="shared" si="14"/>
        <v>12.5</v>
      </c>
      <c r="R300" s="25">
        <f>SUM($Q$7:Q300)</f>
        <v>9533.9297308829518</v>
      </c>
    </row>
    <row r="301" spans="1:18" x14ac:dyDescent="0.55000000000000004">
      <c r="A301" s="8">
        <v>295</v>
      </c>
      <c r="B301" s="9" t="s">
        <v>79</v>
      </c>
      <c r="C301" s="9" t="s">
        <v>23</v>
      </c>
      <c r="D301" s="9" t="s">
        <v>17</v>
      </c>
      <c r="E301" s="9">
        <v>217</v>
      </c>
      <c r="F301" s="9">
        <v>9</v>
      </c>
      <c r="G301" s="10">
        <v>-550</v>
      </c>
      <c r="H301" s="10">
        <v>400</v>
      </c>
      <c r="I301" s="9">
        <v>221</v>
      </c>
      <c r="J301" s="9">
        <v>-5</v>
      </c>
      <c r="K301" s="21" t="s">
        <v>93</v>
      </c>
      <c r="L301" s="23" t="str">
        <f t="shared" si="12"/>
        <v>No</v>
      </c>
      <c r="M301" s="24">
        <f>IF(L301="Yes", IF(K301="0", IF(H301 &lt; 0, ($M$3/ABS(H301))*100, ($M$3*H301)/100), IF(G301 &lt; 0, ($M$3/ABS(G301)) * 100, ($M$3*G301)/100)), $M$3*-1)</f>
        <v>-100</v>
      </c>
      <c r="N301" s="25">
        <f>SUM($M$7:M301)</f>
        <v>7351.2015435631174</v>
      </c>
      <c r="O301" s="21" t="s">
        <v>93</v>
      </c>
      <c r="P301" s="23" t="str">
        <f t="shared" si="13"/>
        <v>No</v>
      </c>
      <c r="Q301" s="24">
        <f t="shared" si="14"/>
        <v>-100</v>
      </c>
      <c r="R301" s="25">
        <f>SUM($Q$7:Q301)</f>
        <v>9433.9297308829518</v>
      </c>
    </row>
    <row r="302" spans="1:18" x14ac:dyDescent="0.55000000000000004">
      <c r="A302" s="8">
        <v>296</v>
      </c>
      <c r="B302" s="9" t="s">
        <v>79</v>
      </c>
      <c r="C302" s="9" t="s">
        <v>24</v>
      </c>
      <c r="D302" s="9" t="s">
        <v>29</v>
      </c>
      <c r="E302" s="9">
        <v>222.5</v>
      </c>
      <c r="F302" s="9">
        <v>1.5</v>
      </c>
      <c r="G302" s="10">
        <v>-115</v>
      </c>
      <c r="H302" s="10">
        <v>-105</v>
      </c>
      <c r="I302" s="9">
        <v>243</v>
      </c>
      <c r="J302" s="9">
        <v>-11</v>
      </c>
      <c r="K302" s="21" t="s">
        <v>92</v>
      </c>
      <c r="L302" s="23" t="str">
        <f t="shared" si="12"/>
        <v>Yes</v>
      </c>
      <c r="M302" s="24">
        <f>IF(L302="Yes", IF(K302="0", IF(H302 &lt; 0, ($M$3/ABS(H302))*100, ($M$3*H302)/100), IF(G302 &lt; 0, ($M$3/ABS(G302)) * 100, ($M$3*G302)/100)), $M$3*-1)</f>
        <v>95.238095238095227</v>
      </c>
      <c r="N302" s="25">
        <f>SUM($M$7:M302)</f>
        <v>7446.4396388012128</v>
      </c>
      <c r="O302" s="21" t="s">
        <v>92</v>
      </c>
      <c r="P302" s="23" t="str">
        <f t="shared" si="13"/>
        <v>Yes</v>
      </c>
      <c r="Q302" s="24">
        <f t="shared" si="14"/>
        <v>95.238095238095227</v>
      </c>
      <c r="R302" s="25">
        <f>SUM($Q$7:Q302)</f>
        <v>9529.1678261210473</v>
      </c>
    </row>
    <row r="303" spans="1:18" x14ac:dyDescent="0.55000000000000004">
      <c r="A303" s="8">
        <v>297</v>
      </c>
      <c r="B303" s="9" t="s">
        <v>79</v>
      </c>
      <c r="C303" s="9" t="s">
        <v>18</v>
      </c>
      <c r="D303" s="9" t="s">
        <v>35</v>
      </c>
      <c r="E303" s="9">
        <v>222.5</v>
      </c>
      <c r="F303" s="9">
        <v>4.5</v>
      </c>
      <c r="G303" s="10">
        <v>-275</v>
      </c>
      <c r="H303" s="10">
        <v>225</v>
      </c>
      <c r="I303" s="9">
        <v>238</v>
      </c>
      <c r="J303" s="9">
        <v>34</v>
      </c>
      <c r="K303" s="21" t="s">
        <v>93</v>
      </c>
      <c r="L303" s="23" t="str">
        <f t="shared" si="12"/>
        <v>Yes</v>
      </c>
      <c r="M303" s="24">
        <f>IF(L303="Yes", IF(K303="0", IF(H303 &lt; 0, ($M$3/ABS(H303))*100, ($M$3*H303)/100), IF(G303 &lt; 0, ($M$3/ABS(G303)) * 100, ($M$3*G303)/100)), $M$3*-1)</f>
        <v>36.363636363636367</v>
      </c>
      <c r="N303" s="25">
        <f>SUM($M$7:M303)</f>
        <v>7482.8032751648489</v>
      </c>
      <c r="O303" s="21" t="s">
        <v>93</v>
      </c>
      <c r="P303" s="23" t="str">
        <f t="shared" si="13"/>
        <v>Yes</v>
      </c>
      <c r="Q303" s="24">
        <f t="shared" si="14"/>
        <v>36.363636363636367</v>
      </c>
      <c r="R303" s="25">
        <f>SUM($Q$7:Q303)</f>
        <v>9565.5314624846833</v>
      </c>
    </row>
    <row r="304" spans="1:18" x14ac:dyDescent="0.55000000000000004">
      <c r="A304" s="8">
        <v>298</v>
      </c>
      <c r="B304" s="9" t="s">
        <v>79</v>
      </c>
      <c r="C304" s="9" t="s">
        <v>31</v>
      </c>
      <c r="D304" s="9" t="s">
        <v>22</v>
      </c>
      <c r="E304" s="9">
        <v>231.5</v>
      </c>
      <c r="F304" s="9">
        <v>7</v>
      </c>
      <c r="G304" s="10">
        <v>-300</v>
      </c>
      <c r="H304" s="10">
        <v>240</v>
      </c>
      <c r="I304" s="9">
        <v>223</v>
      </c>
      <c r="J304" s="9">
        <v>-7</v>
      </c>
      <c r="K304" s="21" t="s">
        <v>93</v>
      </c>
      <c r="L304" s="23" t="str">
        <f t="shared" si="12"/>
        <v>No</v>
      </c>
      <c r="M304" s="24">
        <f>IF(L304="Yes", IF(K304="0", IF(H304 &lt; 0, ($M$3/ABS(H304))*100, ($M$3*H304)/100), IF(G304 &lt; 0, ($M$3/ABS(G304)) * 100, ($M$3*G304)/100)), $M$3*-1)</f>
        <v>-100</v>
      </c>
      <c r="N304" s="25">
        <f>SUM($M$7:M304)</f>
        <v>7382.8032751648489</v>
      </c>
      <c r="O304" s="21" t="s">
        <v>93</v>
      </c>
      <c r="P304" s="23" t="str">
        <f t="shared" si="13"/>
        <v>No</v>
      </c>
      <c r="Q304" s="24">
        <f t="shared" si="14"/>
        <v>-100</v>
      </c>
      <c r="R304" s="25">
        <f>SUM($Q$7:Q304)</f>
        <v>9465.5314624846833</v>
      </c>
    </row>
    <row r="305" spans="1:18" x14ac:dyDescent="0.55000000000000004">
      <c r="A305" s="8">
        <v>299</v>
      </c>
      <c r="B305" s="9" t="s">
        <v>79</v>
      </c>
      <c r="C305" s="9" t="s">
        <v>37</v>
      </c>
      <c r="D305" s="9" t="s">
        <v>10</v>
      </c>
      <c r="E305" s="9">
        <v>234</v>
      </c>
      <c r="F305" s="9">
        <v>14</v>
      </c>
      <c r="G305" s="10">
        <v>-450</v>
      </c>
      <c r="H305" s="10">
        <v>350</v>
      </c>
      <c r="I305" s="9">
        <v>239</v>
      </c>
      <c r="J305" s="9">
        <v>15</v>
      </c>
      <c r="K305" s="21" t="s">
        <v>93</v>
      </c>
      <c r="L305" s="23" t="str">
        <f t="shared" si="12"/>
        <v>Yes</v>
      </c>
      <c r="M305" s="24">
        <f>IF(L305="Yes", IF(K305="0", IF(H305 &lt; 0, ($M$3/ABS(H305))*100, ($M$3*H305)/100), IF(G305 &lt; 0, ($M$3/ABS(G305)) * 100, ($M$3*G305)/100)), $M$3*-1)</f>
        <v>22.222222222222221</v>
      </c>
      <c r="N305" s="25">
        <f>SUM($M$7:M305)</f>
        <v>7405.0254973870715</v>
      </c>
      <c r="O305" s="21" t="s">
        <v>93</v>
      </c>
      <c r="P305" s="23" t="str">
        <f t="shared" si="13"/>
        <v>Yes</v>
      </c>
      <c r="Q305" s="24">
        <f t="shared" si="14"/>
        <v>22.222222222222221</v>
      </c>
      <c r="R305" s="25">
        <f>SUM($Q$7:Q305)</f>
        <v>9487.7536847069059</v>
      </c>
    </row>
    <row r="306" spans="1:18" x14ac:dyDescent="0.55000000000000004">
      <c r="A306" s="8">
        <v>300</v>
      </c>
      <c r="B306" s="9" t="s">
        <v>79</v>
      </c>
      <c r="C306" s="9" t="s">
        <v>32</v>
      </c>
      <c r="D306" s="9" t="s">
        <v>30</v>
      </c>
      <c r="E306" s="9">
        <v>210.5</v>
      </c>
      <c r="F306" s="9">
        <v>1</v>
      </c>
      <c r="G306" s="10">
        <v>-125</v>
      </c>
      <c r="H306" s="10">
        <v>105</v>
      </c>
      <c r="I306" s="9">
        <v>187</v>
      </c>
      <c r="J306" s="9">
        <v>1</v>
      </c>
      <c r="K306" s="21" t="s">
        <v>93</v>
      </c>
      <c r="L306" s="23" t="str">
        <f t="shared" si="12"/>
        <v>Yes</v>
      </c>
      <c r="M306" s="24">
        <f>IF(L306="Yes", IF(K306="0", IF(H306 &lt; 0, ($M$3/ABS(H306))*100, ($M$3*H306)/100), IF(G306 &lt; 0, ($M$3/ABS(G306)) * 100, ($M$3*G306)/100)), $M$3*-1)</f>
        <v>80</v>
      </c>
      <c r="N306" s="25">
        <f>SUM($M$7:M306)</f>
        <v>7485.0254973870715</v>
      </c>
      <c r="O306" s="21" t="s">
        <v>93</v>
      </c>
      <c r="P306" s="23" t="str">
        <f t="shared" si="13"/>
        <v>Yes</v>
      </c>
      <c r="Q306" s="24">
        <f t="shared" si="14"/>
        <v>80</v>
      </c>
      <c r="R306" s="25">
        <f>SUM($Q$7:Q306)</f>
        <v>9567.7536847069059</v>
      </c>
    </row>
    <row r="307" spans="1:18" x14ac:dyDescent="0.55000000000000004">
      <c r="A307" s="8">
        <v>301</v>
      </c>
      <c r="B307" s="9" t="s">
        <v>79</v>
      </c>
      <c r="C307" s="9" t="s">
        <v>38</v>
      </c>
      <c r="D307" s="9" t="s">
        <v>26</v>
      </c>
      <c r="E307" s="9">
        <v>210.5</v>
      </c>
      <c r="F307" s="9">
        <v>4.5</v>
      </c>
      <c r="G307" s="10">
        <v>-210</v>
      </c>
      <c r="H307" s="10">
        <v>175</v>
      </c>
      <c r="I307" s="9">
        <v>246</v>
      </c>
      <c r="J307" s="9">
        <v>-2</v>
      </c>
      <c r="K307" s="21" t="s">
        <v>92</v>
      </c>
      <c r="L307" s="23" t="str">
        <f t="shared" si="12"/>
        <v>Yes</v>
      </c>
      <c r="M307" s="24">
        <f>IF(L307="Yes", IF(K307="0", IF(H307 &lt; 0, ($M$3/ABS(H307))*100, ($M$3*H307)/100), IF(G307 &lt; 0, ($M$3/ABS(G307)) * 100, ($M$3*G307)/100)), $M$3*-1)</f>
        <v>175</v>
      </c>
      <c r="N307" s="25">
        <f>SUM($M$7:M307)</f>
        <v>7660.0254973870715</v>
      </c>
      <c r="O307" s="21" t="s">
        <v>92</v>
      </c>
      <c r="P307" s="23" t="str">
        <f t="shared" si="13"/>
        <v>Yes</v>
      </c>
      <c r="Q307" s="24">
        <f t="shared" si="14"/>
        <v>175</v>
      </c>
      <c r="R307" s="25">
        <f>SUM($Q$7:Q307)</f>
        <v>9742.7536847069059</v>
      </c>
    </row>
    <row r="308" spans="1:18" x14ac:dyDescent="0.55000000000000004">
      <c r="A308" s="8">
        <v>302</v>
      </c>
      <c r="B308" s="9" t="s">
        <v>80</v>
      </c>
      <c r="C308" s="9" t="s">
        <v>20</v>
      </c>
      <c r="D308" s="9" t="s">
        <v>19</v>
      </c>
      <c r="E308" s="9">
        <v>210</v>
      </c>
      <c r="F308" s="9">
        <v>1.5</v>
      </c>
      <c r="G308" s="10">
        <v>-115</v>
      </c>
      <c r="H308" s="10">
        <v>-105</v>
      </c>
      <c r="I308" s="9">
        <v>224</v>
      </c>
      <c r="J308" s="9">
        <v>-6</v>
      </c>
      <c r="K308" s="21" t="s">
        <v>93</v>
      </c>
      <c r="L308" s="23" t="str">
        <f t="shared" si="12"/>
        <v>No</v>
      </c>
      <c r="M308" s="24">
        <f>IF(L308="Yes", IF(K308="0", IF(H308 &lt; 0, ($M$3/ABS(H308))*100, ($M$3*H308)/100), IF(G308 &lt; 0, ($M$3/ABS(G308)) * 100, ($M$3*G308)/100)), $M$3*-1)</f>
        <v>-100</v>
      </c>
      <c r="N308" s="25">
        <f>SUM($M$7:M308)</f>
        <v>7560.0254973870715</v>
      </c>
      <c r="O308" s="21" t="s">
        <v>93</v>
      </c>
      <c r="P308" s="23" t="str">
        <f t="shared" si="13"/>
        <v>No</v>
      </c>
      <c r="Q308" s="24">
        <f t="shared" si="14"/>
        <v>-100</v>
      </c>
      <c r="R308" s="25">
        <f>SUM($Q$7:Q308)</f>
        <v>9642.7536847069059</v>
      </c>
    </row>
    <row r="309" spans="1:18" x14ac:dyDescent="0.55000000000000004">
      <c r="A309" s="8">
        <v>303</v>
      </c>
      <c r="B309" s="9" t="s">
        <v>80</v>
      </c>
      <c r="C309" s="9" t="s">
        <v>25</v>
      </c>
      <c r="D309" s="9" t="s">
        <v>16</v>
      </c>
      <c r="E309" s="9">
        <v>219.5</v>
      </c>
      <c r="F309" s="9">
        <v>10</v>
      </c>
      <c r="G309" s="10">
        <v>-900</v>
      </c>
      <c r="H309" s="10">
        <v>600</v>
      </c>
      <c r="I309" s="9">
        <v>226</v>
      </c>
      <c r="J309" s="9">
        <v>-8</v>
      </c>
      <c r="K309" s="21" t="s">
        <v>93</v>
      </c>
      <c r="L309" s="23" t="str">
        <f t="shared" si="12"/>
        <v>No</v>
      </c>
      <c r="M309" s="24">
        <f>IF(L309="Yes", IF(K309="0", IF(H309 &lt; 0, ($M$3/ABS(H309))*100, ($M$3*H309)/100), IF(G309 &lt; 0, ($M$3/ABS(G309)) * 100, ($M$3*G309)/100)), $M$3*-1)</f>
        <v>-100</v>
      </c>
      <c r="N309" s="25">
        <f>SUM($M$7:M309)</f>
        <v>7460.0254973870715</v>
      </c>
      <c r="O309" s="21" t="s">
        <v>93</v>
      </c>
      <c r="P309" s="23" t="str">
        <f t="shared" si="13"/>
        <v>No</v>
      </c>
      <c r="Q309" s="24">
        <f t="shared" si="14"/>
        <v>-100</v>
      </c>
      <c r="R309" s="25">
        <f>SUM($Q$7:Q309)</f>
        <v>9542.7536847069059</v>
      </c>
    </row>
    <row r="310" spans="1:18" x14ac:dyDescent="0.55000000000000004">
      <c r="A310" s="8">
        <v>304</v>
      </c>
      <c r="B310" s="9" t="s">
        <v>80</v>
      </c>
      <c r="C310" s="9" t="s">
        <v>14</v>
      </c>
      <c r="D310" s="9" t="s">
        <v>27</v>
      </c>
      <c r="E310" s="9">
        <v>220.5</v>
      </c>
      <c r="F310" s="9">
        <v>5</v>
      </c>
      <c r="G310" s="10">
        <v>250</v>
      </c>
      <c r="H310" s="10">
        <v>-310</v>
      </c>
      <c r="I310" s="9">
        <v>233</v>
      </c>
      <c r="J310" s="9">
        <v>-11</v>
      </c>
      <c r="K310" s="21" t="s">
        <v>92</v>
      </c>
      <c r="L310" s="23" t="str">
        <f t="shared" si="12"/>
        <v>Yes</v>
      </c>
      <c r="M310" s="24">
        <f>IF(L310="Yes", IF(K310="0", IF(H310 &lt; 0, ($M$3/ABS(H310))*100, ($M$3*H310)/100), IF(G310 &lt; 0, ($M$3/ABS(G310)) * 100, ($M$3*G310)/100)), $M$3*-1)</f>
        <v>32.258064516129032</v>
      </c>
      <c r="N310" s="25">
        <f>SUM($M$7:M310)</f>
        <v>7492.2835619032003</v>
      </c>
      <c r="O310" s="21" t="s">
        <v>92</v>
      </c>
      <c r="P310" s="23" t="str">
        <f t="shared" si="13"/>
        <v>Yes</v>
      </c>
      <c r="Q310" s="24">
        <f t="shared" si="14"/>
        <v>32.258064516129032</v>
      </c>
      <c r="R310" s="25">
        <f>SUM($Q$7:Q310)</f>
        <v>9575.0117492230347</v>
      </c>
    </row>
    <row r="311" spans="1:18" x14ac:dyDescent="0.55000000000000004">
      <c r="A311" s="8">
        <v>305</v>
      </c>
      <c r="B311" s="9" t="s">
        <v>80</v>
      </c>
      <c r="C311" s="9" t="s">
        <v>34</v>
      </c>
      <c r="D311" s="9" t="s">
        <v>33</v>
      </c>
      <c r="E311" s="9">
        <v>214</v>
      </c>
      <c r="F311" s="9">
        <v>5.5</v>
      </c>
      <c r="G311" s="10">
        <v>-330</v>
      </c>
      <c r="H311" s="10">
        <v>260</v>
      </c>
      <c r="I311" s="9">
        <v>213</v>
      </c>
      <c r="J311" s="9">
        <v>15</v>
      </c>
      <c r="K311" s="21" t="s">
        <v>93</v>
      </c>
      <c r="L311" s="23" t="str">
        <f t="shared" si="12"/>
        <v>Yes</v>
      </c>
      <c r="M311" s="24">
        <f>IF(L311="Yes", IF(K311="0", IF(H311 &lt; 0, ($M$3/ABS(H311))*100, ($M$3*H311)/100), IF(G311 &lt; 0, ($M$3/ABS(G311)) * 100, ($M$3*G311)/100)), $M$3*-1)</f>
        <v>30.303030303030305</v>
      </c>
      <c r="N311" s="25">
        <f>SUM($M$7:M311)</f>
        <v>7522.5865922062303</v>
      </c>
      <c r="O311" s="21" t="s">
        <v>93</v>
      </c>
      <c r="P311" s="23" t="str">
        <f t="shared" si="13"/>
        <v>Yes</v>
      </c>
      <c r="Q311" s="24">
        <f t="shared" si="14"/>
        <v>30.303030303030305</v>
      </c>
      <c r="R311" s="25">
        <f>SUM($Q$7:Q311)</f>
        <v>9605.3147795260647</v>
      </c>
    </row>
    <row r="312" spans="1:18" x14ac:dyDescent="0.55000000000000004">
      <c r="A312" s="8">
        <v>306</v>
      </c>
      <c r="B312" s="9" t="s">
        <v>81</v>
      </c>
      <c r="C312" s="9" t="s">
        <v>15</v>
      </c>
      <c r="D312" s="9" t="s">
        <v>36</v>
      </c>
      <c r="E312" s="9">
        <v>222</v>
      </c>
      <c r="F312" s="9">
        <v>6</v>
      </c>
      <c r="G312" s="10">
        <v>225</v>
      </c>
      <c r="H312" s="10">
        <v>-275</v>
      </c>
      <c r="I312" s="9">
        <v>237</v>
      </c>
      <c r="J312" s="9">
        <v>-23</v>
      </c>
      <c r="K312" s="21" t="s">
        <v>92</v>
      </c>
      <c r="L312" s="23" t="str">
        <f t="shared" si="12"/>
        <v>Yes</v>
      </c>
      <c r="M312" s="24">
        <f>IF(L312="Yes", IF(K312="0", IF(H312 &lt; 0, ($M$3/ABS(H312))*100, ($M$3*H312)/100), IF(G312 &lt; 0, ($M$3/ABS(G312)) * 100, ($M$3*G312)/100)), $M$3*-1)</f>
        <v>36.363636363636367</v>
      </c>
      <c r="N312" s="25">
        <f>SUM($M$7:M312)</f>
        <v>7558.9502285698663</v>
      </c>
      <c r="O312" s="21" t="s">
        <v>92</v>
      </c>
      <c r="P312" s="23" t="str">
        <f t="shared" si="13"/>
        <v>Yes</v>
      </c>
      <c r="Q312" s="24">
        <f t="shared" si="14"/>
        <v>36.363636363636367</v>
      </c>
      <c r="R312" s="25">
        <f>SUM($Q$7:Q312)</f>
        <v>9641.6784158897008</v>
      </c>
    </row>
    <row r="313" spans="1:18" x14ac:dyDescent="0.55000000000000004">
      <c r="A313" s="8">
        <v>307</v>
      </c>
      <c r="B313" s="9" t="s">
        <v>81</v>
      </c>
      <c r="C313" s="9" t="s">
        <v>19</v>
      </c>
      <c r="D313" s="9" t="s">
        <v>10</v>
      </c>
      <c r="E313" s="9">
        <v>222.5</v>
      </c>
      <c r="F313" s="9">
        <v>8</v>
      </c>
      <c r="G313" s="10">
        <v>-310</v>
      </c>
      <c r="H313" s="10">
        <v>250</v>
      </c>
      <c r="I313" s="9">
        <v>225</v>
      </c>
      <c r="J313" s="9">
        <v>7</v>
      </c>
      <c r="K313" s="21" t="s">
        <v>93</v>
      </c>
      <c r="L313" s="23" t="str">
        <f t="shared" si="12"/>
        <v>Yes</v>
      </c>
      <c r="M313" s="24">
        <f>IF(L313="Yes", IF(K313="0", IF(H313 &lt; 0, ($M$3/ABS(H313))*100, ($M$3*H313)/100), IF(G313 &lt; 0, ($M$3/ABS(G313)) * 100, ($M$3*G313)/100)), $M$3*-1)</f>
        <v>32.258064516129032</v>
      </c>
      <c r="N313" s="25">
        <f>SUM($M$7:M313)</f>
        <v>7591.2082930859951</v>
      </c>
      <c r="O313" s="21" t="s">
        <v>93</v>
      </c>
      <c r="P313" s="23" t="str">
        <f t="shared" si="13"/>
        <v>Yes</v>
      </c>
      <c r="Q313" s="24">
        <f t="shared" si="14"/>
        <v>32.258064516129032</v>
      </c>
      <c r="R313" s="25">
        <f>SUM($Q$7:Q313)</f>
        <v>9673.9364804058296</v>
      </c>
    </row>
    <row r="314" spans="1:18" x14ac:dyDescent="0.55000000000000004">
      <c r="A314" s="8">
        <v>308</v>
      </c>
      <c r="B314" s="9" t="s">
        <v>81</v>
      </c>
      <c r="C314" s="9" t="s">
        <v>35</v>
      </c>
      <c r="D314" s="9" t="s">
        <v>13</v>
      </c>
      <c r="E314" s="9">
        <v>222.5</v>
      </c>
      <c r="F314" s="9">
        <v>6</v>
      </c>
      <c r="G314" s="10">
        <v>215</v>
      </c>
      <c r="H314" s="10">
        <v>-265</v>
      </c>
      <c r="I314" s="9">
        <v>210</v>
      </c>
      <c r="J314" s="9">
        <v>-10</v>
      </c>
      <c r="K314" s="21" t="s">
        <v>92</v>
      </c>
      <c r="L314" s="23" t="str">
        <f t="shared" si="12"/>
        <v>Yes</v>
      </c>
      <c r="M314" s="24">
        <f>IF(L314="Yes", IF(K314="0", IF(H314 &lt; 0, ($M$3/ABS(H314))*100, ($M$3*H314)/100), IF(G314 &lt; 0, ($M$3/ABS(G314)) * 100, ($M$3*G314)/100)), $M$3*-1)</f>
        <v>37.735849056603776</v>
      </c>
      <c r="N314" s="25">
        <f>SUM($M$7:M314)</f>
        <v>7628.944142142599</v>
      </c>
      <c r="O314" s="21" t="s">
        <v>92</v>
      </c>
      <c r="P314" s="23" t="str">
        <f t="shared" si="13"/>
        <v>Yes</v>
      </c>
      <c r="Q314" s="24">
        <f t="shared" si="14"/>
        <v>37.735849056603776</v>
      </c>
      <c r="R314" s="25">
        <f>SUM($Q$7:Q314)</f>
        <v>9711.6723294624335</v>
      </c>
    </row>
    <row r="315" spans="1:18" x14ac:dyDescent="0.55000000000000004">
      <c r="A315" s="8">
        <v>309</v>
      </c>
      <c r="B315" s="9" t="s">
        <v>81</v>
      </c>
      <c r="C315" s="9" t="s">
        <v>22</v>
      </c>
      <c r="D315" s="9" t="s">
        <v>37</v>
      </c>
      <c r="E315" s="9">
        <v>228.5</v>
      </c>
      <c r="F315" s="9">
        <v>11.5</v>
      </c>
      <c r="G315" s="10">
        <v>700</v>
      </c>
      <c r="H315" s="10">
        <v>-1100</v>
      </c>
      <c r="I315" s="9">
        <v>241</v>
      </c>
      <c r="J315" s="9">
        <v>-13</v>
      </c>
      <c r="K315" s="21" t="s">
        <v>92</v>
      </c>
      <c r="L315" s="23" t="str">
        <f t="shared" si="12"/>
        <v>Yes</v>
      </c>
      <c r="M315" s="24">
        <f>IF(L315="Yes", IF(K315="0", IF(H315 &lt; 0, ($M$3/ABS(H315))*100, ($M$3*H315)/100), IF(G315 &lt; 0, ($M$3/ABS(G315)) * 100, ($M$3*G315)/100)), $M$3*-1)</f>
        <v>9.0909090909090917</v>
      </c>
      <c r="N315" s="25">
        <f>SUM($M$7:M315)</f>
        <v>7638.0350512335081</v>
      </c>
      <c r="O315" s="21" t="s">
        <v>92</v>
      </c>
      <c r="P315" s="23" t="str">
        <f t="shared" si="13"/>
        <v>Yes</v>
      </c>
      <c r="Q315" s="24">
        <f t="shared" si="14"/>
        <v>9.0909090909090917</v>
      </c>
      <c r="R315" s="25">
        <f>SUM($Q$7:Q315)</f>
        <v>9720.7632385533434</v>
      </c>
    </row>
    <row r="316" spans="1:18" x14ac:dyDescent="0.55000000000000004">
      <c r="A316" s="8">
        <v>310</v>
      </c>
      <c r="B316" s="9" t="s">
        <v>81</v>
      </c>
      <c r="C316" s="9" t="s">
        <v>21</v>
      </c>
      <c r="D316" s="9" t="s">
        <v>12</v>
      </c>
      <c r="E316" s="9">
        <v>214</v>
      </c>
      <c r="F316" s="9">
        <v>5</v>
      </c>
      <c r="G316" s="10">
        <v>190</v>
      </c>
      <c r="H316" s="10">
        <v>-240</v>
      </c>
      <c r="I316" s="9">
        <v>223</v>
      </c>
      <c r="J316" s="9">
        <v>-3</v>
      </c>
      <c r="K316" s="21" t="s">
        <v>93</v>
      </c>
      <c r="L316" s="23" t="str">
        <f t="shared" si="12"/>
        <v>No</v>
      </c>
      <c r="M316" s="24">
        <f>IF(L316="Yes", IF(K316="0", IF(H316 &lt; 0, ($M$3/ABS(H316))*100, ($M$3*H316)/100), IF(G316 &lt; 0, ($M$3/ABS(G316)) * 100, ($M$3*G316)/100)), $M$3*-1)</f>
        <v>-100</v>
      </c>
      <c r="N316" s="25">
        <f>SUM($M$7:M316)</f>
        <v>7538.0350512335081</v>
      </c>
      <c r="O316" s="21" t="s">
        <v>92</v>
      </c>
      <c r="P316" s="23" t="str">
        <f t="shared" si="13"/>
        <v>Yes</v>
      </c>
      <c r="Q316" s="24">
        <f t="shared" si="14"/>
        <v>41.666666666666671</v>
      </c>
      <c r="R316" s="25">
        <f>SUM($Q$7:Q316)</f>
        <v>9762.4299052200095</v>
      </c>
    </row>
    <row r="317" spans="1:18" x14ac:dyDescent="0.55000000000000004">
      <c r="A317" s="8">
        <v>311</v>
      </c>
      <c r="B317" s="9" t="s">
        <v>81</v>
      </c>
      <c r="C317" s="9" t="s">
        <v>24</v>
      </c>
      <c r="D317" s="9" t="s">
        <v>11</v>
      </c>
      <c r="E317" s="9">
        <v>231.5</v>
      </c>
      <c r="F317" s="9">
        <v>5.5</v>
      </c>
      <c r="G317" s="10">
        <v>170</v>
      </c>
      <c r="H317" s="10">
        <v>-200</v>
      </c>
      <c r="I317" s="9">
        <v>241</v>
      </c>
      <c r="J317" s="9">
        <v>-7</v>
      </c>
      <c r="K317" s="21" t="s">
        <v>92</v>
      </c>
      <c r="L317" s="23" t="str">
        <f t="shared" si="12"/>
        <v>Yes</v>
      </c>
      <c r="M317" s="24">
        <f>IF(L317="Yes", IF(K317="0", IF(H317 &lt; 0, ($M$3/ABS(H317))*100, ($M$3*H317)/100), IF(G317 &lt; 0, ($M$3/ABS(G317)) * 100, ($M$3*G317)/100)), $M$3*-1)</f>
        <v>50</v>
      </c>
      <c r="N317" s="25">
        <f>SUM($M$7:M317)</f>
        <v>7588.0350512335081</v>
      </c>
      <c r="O317" s="21" t="s">
        <v>92</v>
      </c>
      <c r="P317" s="23" t="str">
        <f t="shared" si="13"/>
        <v>Yes</v>
      </c>
      <c r="Q317" s="24">
        <f t="shared" si="14"/>
        <v>50</v>
      </c>
      <c r="R317" s="25">
        <f>SUM($Q$7:Q317)</f>
        <v>9812.4299052200095</v>
      </c>
    </row>
    <row r="318" spans="1:18" x14ac:dyDescent="0.55000000000000004">
      <c r="A318" s="8">
        <v>312</v>
      </c>
      <c r="B318" s="9" t="s">
        <v>81</v>
      </c>
      <c r="C318" s="9" t="s">
        <v>18</v>
      </c>
      <c r="D318" s="9" t="s">
        <v>17</v>
      </c>
      <c r="E318" s="9">
        <v>214</v>
      </c>
      <c r="F318" s="9">
        <v>5.5</v>
      </c>
      <c r="G318" s="10">
        <v>-280</v>
      </c>
      <c r="H318" s="10">
        <v>230</v>
      </c>
      <c r="I318" s="9">
        <v>156</v>
      </c>
      <c r="J318" s="9">
        <v>-10</v>
      </c>
      <c r="K318" s="21" t="s">
        <v>92</v>
      </c>
      <c r="L318" s="23" t="str">
        <f t="shared" si="12"/>
        <v>Yes</v>
      </c>
      <c r="M318" s="24">
        <f>IF(L318="Yes", IF(K318="0", IF(H318 &lt; 0, ($M$3/ABS(H318))*100, ($M$3*H318)/100), IF(G318 &lt; 0, ($M$3/ABS(G318)) * 100, ($M$3*G318)/100)), $M$3*-1)</f>
        <v>230</v>
      </c>
      <c r="N318" s="25">
        <f>SUM($M$7:M318)</f>
        <v>7818.0350512335081</v>
      </c>
      <c r="O318" s="21" t="s">
        <v>93</v>
      </c>
      <c r="P318" s="23" t="str">
        <f t="shared" si="13"/>
        <v>No</v>
      </c>
      <c r="Q318" s="24">
        <f t="shared" si="14"/>
        <v>-100</v>
      </c>
      <c r="R318" s="25">
        <f>SUM($Q$7:Q318)</f>
        <v>9712.4299052200095</v>
      </c>
    </row>
    <row r="319" spans="1:18" x14ac:dyDescent="0.55000000000000004">
      <c r="A319" s="8">
        <v>313</v>
      </c>
      <c r="B319" s="9" t="s">
        <v>81</v>
      </c>
      <c r="C319" s="9" t="s">
        <v>32</v>
      </c>
      <c r="D319" s="9" t="s">
        <v>26</v>
      </c>
      <c r="E319" s="9">
        <v>207.5</v>
      </c>
      <c r="F319" s="9">
        <v>8</v>
      </c>
      <c r="G319" s="10">
        <v>-430</v>
      </c>
      <c r="H319" s="10">
        <v>330</v>
      </c>
      <c r="I319" s="9">
        <v>204</v>
      </c>
      <c r="J319" s="9">
        <v>-2</v>
      </c>
      <c r="K319" s="21" t="s">
        <v>93</v>
      </c>
      <c r="L319" s="23" t="str">
        <f t="shared" si="12"/>
        <v>No</v>
      </c>
      <c r="M319" s="24">
        <f>IF(L319="Yes", IF(K319="0", IF(H319 &lt; 0, ($M$3/ABS(H319))*100, ($M$3*H319)/100), IF(G319 &lt; 0, ($M$3/ABS(G319)) * 100, ($M$3*G319)/100)), $M$3*-1)</f>
        <v>-100</v>
      </c>
      <c r="N319" s="25">
        <f>SUM($M$7:M319)</f>
        <v>7718.0350512335081</v>
      </c>
      <c r="O319" s="21" t="s">
        <v>93</v>
      </c>
      <c r="P319" s="23" t="str">
        <f t="shared" si="13"/>
        <v>No</v>
      </c>
      <c r="Q319" s="24">
        <f t="shared" si="14"/>
        <v>-100</v>
      </c>
      <c r="R319" s="25">
        <f>SUM($Q$7:Q319)</f>
        <v>9612.4299052200095</v>
      </c>
    </row>
    <row r="320" spans="1:18" x14ac:dyDescent="0.55000000000000004">
      <c r="A320" s="8">
        <v>314</v>
      </c>
      <c r="B320" s="9" t="s">
        <v>81</v>
      </c>
      <c r="C320" s="9" t="s">
        <v>29</v>
      </c>
      <c r="D320" s="9" t="s">
        <v>38</v>
      </c>
      <c r="E320" s="9">
        <v>210.5</v>
      </c>
      <c r="F320" s="9">
        <v>12</v>
      </c>
      <c r="G320" s="10">
        <v>-1400</v>
      </c>
      <c r="H320" s="10">
        <v>800</v>
      </c>
      <c r="I320" s="9">
        <v>220</v>
      </c>
      <c r="J320" s="9">
        <v>8</v>
      </c>
      <c r="K320" s="21" t="s">
        <v>93</v>
      </c>
      <c r="L320" s="23" t="str">
        <f t="shared" si="12"/>
        <v>Yes</v>
      </c>
      <c r="M320" s="24">
        <f>IF(L320="Yes", IF(K320="0", IF(H320 &lt; 0, ($M$3/ABS(H320))*100, ($M$3*H320)/100), IF(G320 &lt; 0, ($M$3/ABS(G320)) * 100, ($M$3*G320)/100)), $M$3*-1)</f>
        <v>7.1428571428571423</v>
      </c>
      <c r="N320" s="25">
        <f>SUM($M$7:M320)</f>
        <v>7725.1779083763649</v>
      </c>
      <c r="O320" s="21" t="s">
        <v>93</v>
      </c>
      <c r="P320" s="23" t="str">
        <f t="shared" si="13"/>
        <v>Yes</v>
      </c>
      <c r="Q320" s="24">
        <f t="shared" si="14"/>
        <v>7.1428571428571423</v>
      </c>
      <c r="R320" s="25">
        <f>SUM($Q$7:Q320)</f>
        <v>9619.5727623628663</v>
      </c>
    </row>
    <row r="321" spans="1:18" x14ac:dyDescent="0.55000000000000004">
      <c r="A321" s="8">
        <v>315</v>
      </c>
      <c r="B321" s="9" t="s">
        <v>82</v>
      </c>
      <c r="C321" s="9" t="s">
        <v>31</v>
      </c>
      <c r="D321" s="9" t="s">
        <v>25</v>
      </c>
      <c r="E321" s="9">
        <v>225</v>
      </c>
      <c r="F321" s="9">
        <v>1</v>
      </c>
      <c r="G321" s="10">
        <v>105</v>
      </c>
      <c r="H321" s="10">
        <v>-125</v>
      </c>
      <c r="I321" s="9">
        <v>240</v>
      </c>
      <c r="J321" s="9">
        <v>-2</v>
      </c>
      <c r="K321" s="21" t="s">
        <v>93</v>
      </c>
      <c r="L321" s="23" t="str">
        <f t="shared" si="12"/>
        <v>No</v>
      </c>
      <c r="M321" s="24">
        <f>IF(L321="Yes", IF(K321="0", IF(H321 &lt; 0, ($M$3/ABS(H321))*100, ($M$3*H321)/100), IF(G321 &lt; 0, ($M$3/ABS(G321)) * 100, ($M$3*G321)/100)), $M$3*-1)</f>
        <v>-100</v>
      </c>
      <c r="N321" s="25">
        <f>SUM($M$7:M321)</f>
        <v>7625.1779083763649</v>
      </c>
      <c r="O321" s="21" t="s">
        <v>93</v>
      </c>
      <c r="P321" s="23" t="str">
        <f t="shared" si="13"/>
        <v>No</v>
      </c>
      <c r="Q321" s="24">
        <f t="shared" si="14"/>
        <v>-100</v>
      </c>
      <c r="R321" s="25">
        <f>SUM($Q$7:Q321)</f>
        <v>9519.5727623628663</v>
      </c>
    </row>
    <row r="322" spans="1:18" x14ac:dyDescent="0.55000000000000004">
      <c r="A322" s="8">
        <v>316</v>
      </c>
      <c r="B322" s="9" t="s">
        <v>82</v>
      </c>
      <c r="C322" s="9" t="s">
        <v>9</v>
      </c>
      <c r="D322" s="9" t="s">
        <v>23</v>
      </c>
      <c r="E322" s="9">
        <v>219.5</v>
      </c>
      <c r="F322" s="9">
        <v>7.5</v>
      </c>
      <c r="G322" s="10">
        <v>-320</v>
      </c>
      <c r="H322" s="10">
        <v>255</v>
      </c>
      <c r="I322" s="9">
        <v>212</v>
      </c>
      <c r="J322" s="9">
        <v>8</v>
      </c>
      <c r="K322" s="21" t="s">
        <v>93</v>
      </c>
      <c r="L322" s="23" t="str">
        <f t="shared" si="12"/>
        <v>Yes</v>
      </c>
      <c r="M322" s="24">
        <f>IF(L322="Yes", IF(K322="0", IF(H322 &lt; 0, ($M$3/ABS(H322))*100, ($M$3*H322)/100), IF(G322 &lt; 0, ($M$3/ABS(G322)) * 100, ($M$3*G322)/100)), $M$3*-1)</f>
        <v>31.25</v>
      </c>
      <c r="N322" s="25">
        <f>SUM($M$7:M322)</f>
        <v>7656.4279083763649</v>
      </c>
      <c r="O322" s="21" t="s">
        <v>93</v>
      </c>
      <c r="P322" s="23" t="str">
        <f t="shared" si="13"/>
        <v>Yes</v>
      </c>
      <c r="Q322" s="24">
        <f t="shared" si="14"/>
        <v>31.25</v>
      </c>
      <c r="R322" s="25">
        <f>SUM($Q$7:Q322)</f>
        <v>9550.8227623628663</v>
      </c>
    </row>
    <row r="323" spans="1:18" x14ac:dyDescent="0.55000000000000004">
      <c r="A323" s="8">
        <v>317</v>
      </c>
      <c r="B323" s="9" t="s">
        <v>82</v>
      </c>
      <c r="C323" s="9" t="s">
        <v>18</v>
      </c>
      <c r="D323" s="9" t="s">
        <v>11</v>
      </c>
      <c r="E323" s="9">
        <v>219.5</v>
      </c>
      <c r="F323" s="9">
        <v>4.5</v>
      </c>
      <c r="G323" s="10">
        <v>135</v>
      </c>
      <c r="H323" s="10">
        <v>-155</v>
      </c>
      <c r="I323" s="9">
        <v>215</v>
      </c>
      <c r="J323" s="9">
        <v>3</v>
      </c>
      <c r="K323" s="21" t="s">
        <v>92</v>
      </c>
      <c r="L323" s="23" t="str">
        <f t="shared" si="12"/>
        <v>No</v>
      </c>
      <c r="M323" s="24">
        <f>IF(L323="Yes", IF(K323="0", IF(H323 &lt; 0, ($M$3/ABS(H323))*100, ($M$3*H323)/100), IF(G323 &lt; 0, ($M$3/ABS(G323)) * 100, ($M$3*G323)/100)), $M$3*-1)</f>
        <v>-100</v>
      </c>
      <c r="N323" s="25">
        <f>SUM($M$7:M323)</f>
        <v>7556.4279083763649</v>
      </c>
      <c r="O323" s="21" t="s">
        <v>92</v>
      </c>
      <c r="P323" s="23" t="str">
        <f t="shared" si="13"/>
        <v>No</v>
      </c>
      <c r="Q323" s="24">
        <f t="shared" si="14"/>
        <v>-100</v>
      </c>
      <c r="R323" s="25">
        <f>SUM($Q$7:Q323)</f>
        <v>9450.8227623628663</v>
      </c>
    </row>
    <row r="324" spans="1:18" x14ac:dyDescent="0.55000000000000004">
      <c r="A324" s="8">
        <v>318</v>
      </c>
      <c r="B324" s="9" t="s">
        <v>82</v>
      </c>
      <c r="C324" s="9" t="s">
        <v>22</v>
      </c>
      <c r="D324" s="9" t="s">
        <v>28</v>
      </c>
      <c r="E324" s="9">
        <v>236.5</v>
      </c>
      <c r="F324" s="9">
        <v>1</v>
      </c>
      <c r="G324" s="10">
        <v>-125</v>
      </c>
      <c r="H324" s="10">
        <v>105</v>
      </c>
      <c r="I324" s="9">
        <v>239</v>
      </c>
      <c r="J324" s="9">
        <v>17</v>
      </c>
      <c r="K324" s="21" t="s">
        <v>93</v>
      </c>
      <c r="L324" s="23" t="str">
        <f t="shared" si="12"/>
        <v>Yes</v>
      </c>
      <c r="M324" s="24">
        <f>IF(L324="Yes", IF(K324="0", IF(H324 &lt; 0, ($M$3/ABS(H324))*100, ($M$3*H324)/100), IF(G324 &lt; 0, ($M$3/ABS(G324)) * 100, ($M$3*G324)/100)), $M$3*-1)</f>
        <v>80</v>
      </c>
      <c r="N324" s="25">
        <f>SUM($M$7:M324)</f>
        <v>7636.4279083763649</v>
      </c>
      <c r="O324" s="21" t="s">
        <v>93</v>
      </c>
      <c r="P324" s="23" t="str">
        <f t="shared" si="13"/>
        <v>Yes</v>
      </c>
      <c r="Q324" s="24">
        <f t="shared" si="14"/>
        <v>80</v>
      </c>
      <c r="R324" s="25">
        <f>SUM($Q$7:Q324)</f>
        <v>9530.8227623628663</v>
      </c>
    </row>
    <row r="325" spans="1:18" x14ac:dyDescent="0.55000000000000004">
      <c r="A325" s="8">
        <v>319</v>
      </c>
      <c r="B325" s="9" t="s">
        <v>82</v>
      </c>
      <c r="C325" s="9" t="s">
        <v>27</v>
      </c>
      <c r="D325" s="9" t="s">
        <v>21</v>
      </c>
      <c r="E325" s="9">
        <v>215.5</v>
      </c>
      <c r="F325" s="9">
        <v>7</v>
      </c>
      <c r="G325" s="10">
        <v>-425</v>
      </c>
      <c r="H325" s="10">
        <v>325</v>
      </c>
      <c r="I325" s="9">
        <v>240</v>
      </c>
      <c r="J325" s="9">
        <v>-4</v>
      </c>
      <c r="K325" s="21" t="s">
        <v>93</v>
      </c>
      <c r="L325" s="23" t="str">
        <f t="shared" si="12"/>
        <v>No</v>
      </c>
      <c r="M325" s="24">
        <f>IF(L325="Yes", IF(K325="0", IF(H325 &lt; 0, ($M$3/ABS(H325))*100, ($M$3*H325)/100), IF(G325 &lt; 0, ($M$3/ABS(G325)) * 100, ($M$3*G325)/100)), $M$3*-1)</f>
        <v>-100</v>
      </c>
      <c r="N325" s="25">
        <f>SUM($M$7:M325)</f>
        <v>7536.4279083763649</v>
      </c>
      <c r="O325" s="21" t="s">
        <v>92</v>
      </c>
      <c r="P325" s="23" t="str">
        <f t="shared" si="13"/>
        <v>Yes</v>
      </c>
      <c r="Q325" s="24">
        <f t="shared" si="14"/>
        <v>325</v>
      </c>
      <c r="R325" s="25">
        <f>SUM($Q$7:Q325)</f>
        <v>9855.8227623628663</v>
      </c>
    </row>
    <row r="326" spans="1:18" x14ac:dyDescent="0.55000000000000004">
      <c r="A326" s="8">
        <v>320</v>
      </c>
      <c r="B326" s="9" t="s">
        <v>82</v>
      </c>
      <c r="C326" s="9" t="s">
        <v>37</v>
      </c>
      <c r="D326" s="9" t="s">
        <v>16</v>
      </c>
      <c r="E326" s="9">
        <v>226</v>
      </c>
      <c r="F326" s="9">
        <v>13</v>
      </c>
      <c r="G326" s="10">
        <v>-1500</v>
      </c>
      <c r="H326" s="10">
        <v>850</v>
      </c>
      <c r="I326" s="9">
        <v>233</v>
      </c>
      <c r="J326" s="9">
        <v>17</v>
      </c>
      <c r="K326" s="21" t="s">
        <v>93</v>
      </c>
      <c r="L326" s="23" t="str">
        <f t="shared" si="12"/>
        <v>Yes</v>
      </c>
      <c r="M326" s="24">
        <f>IF(L326="Yes", IF(K326="0", IF(H326 &lt; 0, ($M$3/ABS(H326))*100, ($M$3*H326)/100), IF(G326 &lt; 0, ($M$3/ABS(G326)) * 100, ($M$3*G326)/100)), $M$3*-1)</f>
        <v>6.666666666666667</v>
      </c>
      <c r="N326" s="25">
        <f>SUM($M$7:M326)</f>
        <v>7543.0945750430319</v>
      </c>
      <c r="O326" s="21" t="s">
        <v>93</v>
      </c>
      <c r="P326" s="23" t="str">
        <f t="shared" si="13"/>
        <v>Yes</v>
      </c>
      <c r="Q326" s="24">
        <f t="shared" si="14"/>
        <v>6.666666666666667</v>
      </c>
      <c r="R326" s="25">
        <f>SUM($Q$7:Q326)</f>
        <v>9862.4894290295324</v>
      </c>
    </row>
    <row r="327" spans="1:18" x14ac:dyDescent="0.55000000000000004">
      <c r="A327" s="8">
        <v>321</v>
      </c>
      <c r="B327" s="9" t="s">
        <v>82</v>
      </c>
      <c r="C327" s="9" t="s">
        <v>36</v>
      </c>
      <c r="D327" s="9" t="s">
        <v>14</v>
      </c>
      <c r="E327" s="9">
        <v>230</v>
      </c>
      <c r="F327" s="9">
        <v>8.5</v>
      </c>
      <c r="G327" s="10">
        <v>-330</v>
      </c>
      <c r="H327" s="10">
        <v>260</v>
      </c>
      <c r="I327" s="9">
        <v>222</v>
      </c>
      <c r="J327" s="9">
        <v>-8</v>
      </c>
      <c r="K327" s="21" t="s">
        <v>93</v>
      </c>
      <c r="L327" s="23" t="str">
        <f t="shared" si="12"/>
        <v>No</v>
      </c>
      <c r="M327" s="24">
        <f>IF(L327="Yes", IF(K327="0", IF(H327 &lt; 0, ($M$3/ABS(H327))*100, ($M$3*H327)/100), IF(G327 &lt; 0, ($M$3/ABS(G327)) * 100, ($M$3*G327)/100)), $M$3*-1)</f>
        <v>-100</v>
      </c>
      <c r="N327" s="25">
        <f>SUM($M$7:M327)</f>
        <v>7443.0945750430319</v>
      </c>
      <c r="O327" s="21" t="s">
        <v>93</v>
      </c>
      <c r="P327" s="23" t="str">
        <f t="shared" si="13"/>
        <v>No</v>
      </c>
      <c r="Q327" s="24">
        <f t="shared" si="14"/>
        <v>-100</v>
      </c>
      <c r="R327" s="25">
        <f>SUM($Q$7:Q327)</f>
        <v>9762.4894290295324</v>
      </c>
    </row>
    <row r="328" spans="1:18" x14ac:dyDescent="0.55000000000000004">
      <c r="A328" s="8">
        <v>322</v>
      </c>
      <c r="B328" s="9" t="s">
        <v>82</v>
      </c>
      <c r="C328" s="9" t="s">
        <v>34</v>
      </c>
      <c r="D328" s="9" t="s">
        <v>30</v>
      </c>
      <c r="E328" s="9">
        <v>205.5</v>
      </c>
      <c r="F328" s="9">
        <v>7</v>
      </c>
      <c r="G328" s="10">
        <v>-260</v>
      </c>
      <c r="H328" s="10">
        <v>210</v>
      </c>
      <c r="I328" s="9">
        <v>212</v>
      </c>
      <c r="J328" s="9">
        <v>8</v>
      </c>
      <c r="K328" s="21" t="s">
        <v>93</v>
      </c>
      <c r="L328" s="23" t="str">
        <f t="shared" ref="L328:L391" si="15">IF(OR(AND(K328 = "0", J328 &lt; 0), AND(K328 = "1", J328 &gt; 0)), "Yes", "No")</f>
        <v>Yes</v>
      </c>
      <c r="M328" s="24">
        <f>IF(L328="Yes", IF(K328="0", IF(H328 &lt; 0, ($M$3/ABS(H328))*100, ($M$3*H328)/100), IF(G328 &lt; 0, ($M$3/ABS(G328)) * 100, ($M$3*G328)/100)), $M$3*-1)</f>
        <v>38.461538461538467</v>
      </c>
      <c r="N328" s="25">
        <f>SUM($M$7:M328)</f>
        <v>7481.55611350457</v>
      </c>
      <c r="O328" s="21" t="s">
        <v>93</v>
      </c>
      <c r="P328" s="23" t="str">
        <f t="shared" ref="P328:P391" si="16">IF(OR(AND(O328 = "0", J328 &lt; 0), AND(O328 = "1", J328 &gt; 0)), "Yes", "No")</f>
        <v>Yes</v>
      </c>
      <c r="Q328" s="24">
        <f t="shared" ref="Q328:Q391" si="17">IF(P328="Yes", IF(O328="0", IF(H328 &lt; 0, ($Q$3/ABS(H328))*100, ($Q$3*H328)/100), IF(G328 &lt; 0, ($Q$3/ABS(G328)) * 100, ($Q$3*G328)/100)), $Q$3*-1)</f>
        <v>38.461538461538467</v>
      </c>
      <c r="R328" s="25">
        <f>SUM($Q$7:Q328)</f>
        <v>9800.9509674910714</v>
      </c>
    </row>
    <row r="329" spans="1:18" x14ac:dyDescent="0.55000000000000004">
      <c r="A329" s="8">
        <v>323</v>
      </c>
      <c r="B329" s="9" t="s">
        <v>83</v>
      </c>
      <c r="C329" s="9" t="s">
        <v>10</v>
      </c>
      <c r="D329" s="9" t="s">
        <v>15</v>
      </c>
      <c r="E329" s="9">
        <v>218.5</v>
      </c>
      <c r="F329" s="9">
        <v>1.5</v>
      </c>
      <c r="G329" s="10">
        <v>-110</v>
      </c>
      <c r="H329" s="10">
        <v>-110</v>
      </c>
      <c r="I329" s="9">
        <v>249</v>
      </c>
      <c r="J329" s="9">
        <v>-11</v>
      </c>
      <c r="K329" s="21" t="s">
        <v>92</v>
      </c>
      <c r="L329" s="23" t="str">
        <f t="shared" si="15"/>
        <v>Yes</v>
      </c>
      <c r="M329" s="24">
        <f>IF(L329="Yes", IF(K329="0", IF(H329 &lt; 0, ($M$3/ABS(H329))*100, ($M$3*H329)/100), IF(G329 &lt; 0, ($M$3/ABS(G329)) * 100, ($M$3*G329)/100)), $M$3*-1)</f>
        <v>90.909090909090907</v>
      </c>
      <c r="N329" s="25">
        <f>SUM($M$7:M329)</f>
        <v>7572.465204413661</v>
      </c>
      <c r="O329" s="21" t="s">
        <v>92</v>
      </c>
      <c r="P329" s="23" t="str">
        <f t="shared" si="16"/>
        <v>Yes</v>
      </c>
      <c r="Q329" s="24">
        <f t="shared" si="17"/>
        <v>90.909090909090907</v>
      </c>
      <c r="R329" s="25">
        <f>SUM($Q$7:Q329)</f>
        <v>9891.8600584001615</v>
      </c>
    </row>
    <row r="330" spans="1:18" x14ac:dyDescent="0.55000000000000004">
      <c r="A330" s="8">
        <v>324</v>
      </c>
      <c r="B330" s="9" t="s">
        <v>83</v>
      </c>
      <c r="C330" s="9" t="s">
        <v>13</v>
      </c>
      <c r="D330" s="9" t="s">
        <v>17</v>
      </c>
      <c r="E330" s="9">
        <v>210</v>
      </c>
      <c r="F330" s="9">
        <v>11</v>
      </c>
      <c r="G330" s="10">
        <v>-800</v>
      </c>
      <c r="H330" s="10">
        <v>550</v>
      </c>
      <c r="I330" s="9">
        <v>192</v>
      </c>
      <c r="J330" s="9">
        <v>22</v>
      </c>
      <c r="K330" s="21" t="s">
        <v>93</v>
      </c>
      <c r="L330" s="23" t="str">
        <f t="shared" si="15"/>
        <v>Yes</v>
      </c>
      <c r="M330" s="24">
        <f>IF(L330="Yes", IF(K330="0", IF(H330 &lt; 0, ($M$3/ABS(H330))*100, ($M$3*H330)/100), IF(G330 &lt; 0, ($M$3/ABS(G330)) * 100, ($M$3*G330)/100)), $M$3*-1)</f>
        <v>12.5</v>
      </c>
      <c r="N330" s="25">
        <f>SUM($M$7:M330)</f>
        <v>7584.965204413661</v>
      </c>
      <c r="O330" s="21" t="s">
        <v>93</v>
      </c>
      <c r="P330" s="23" t="str">
        <f t="shared" si="16"/>
        <v>Yes</v>
      </c>
      <c r="Q330" s="24">
        <f t="shared" si="17"/>
        <v>12.5</v>
      </c>
      <c r="R330" s="25">
        <f>SUM($Q$7:Q330)</f>
        <v>9904.3600584001615</v>
      </c>
    </row>
    <row r="331" spans="1:18" x14ac:dyDescent="0.55000000000000004">
      <c r="A331" s="8">
        <v>325</v>
      </c>
      <c r="B331" s="9" t="s">
        <v>83</v>
      </c>
      <c r="C331" s="9" t="s">
        <v>23</v>
      </c>
      <c r="D331" s="9" t="s">
        <v>19</v>
      </c>
      <c r="E331" s="9">
        <v>217.5</v>
      </c>
      <c r="F331" s="9">
        <v>4.5</v>
      </c>
      <c r="G331" s="10">
        <v>145</v>
      </c>
      <c r="H331" s="10">
        <v>-170</v>
      </c>
      <c r="I331" s="9">
        <v>198</v>
      </c>
      <c r="J331" s="9">
        <v>20</v>
      </c>
      <c r="K331" s="21" t="s">
        <v>92</v>
      </c>
      <c r="L331" s="23" t="str">
        <f t="shared" si="15"/>
        <v>No</v>
      </c>
      <c r="M331" s="24">
        <f>IF(L331="Yes", IF(K331="0", IF(H331 &lt; 0, ($M$3/ABS(H331))*100, ($M$3*H331)/100), IF(G331 &lt; 0, ($M$3/ABS(G331)) * 100, ($M$3*G331)/100)), $M$3*-1)</f>
        <v>-100</v>
      </c>
      <c r="N331" s="25">
        <f>SUM($M$7:M331)</f>
        <v>7484.965204413661</v>
      </c>
      <c r="O331" s="21" t="s">
        <v>92</v>
      </c>
      <c r="P331" s="23" t="str">
        <f t="shared" si="16"/>
        <v>No</v>
      </c>
      <c r="Q331" s="24">
        <f t="shared" si="17"/>
        <v>-100</v>
      </c>
      <c r="R331" s="25">
        <f>SUM($Q$7:Q331)</f>
        <v>9804.3600584001615</v>
      </c>
    </row>
    <row r="332" spans="1:18" x14ac:dyDescent="0.55000000000000004">
      <c r="A332" s="8">
        <v>326</v>
      </c>
      <c r="B332" s="9" t="s">
        <v>83</v>
      </c>
      <c r="C332" s="9" t="s">
        <v>35</v>
      </c>
      <c r="D332" s="9" t="s">
        <v>12</v>
      </c>
      <c r="E332" s="9">
        <v>226.5</v>
      </c>
      <c r="F332" s="9">
        <v>12</v>
      </c>
      <c r="G332" s="10">
        <v>575</v>
      </c>
      <c r="H332" s="10">
        <v>-850</v>
      </c>
      <c r="I332" s="9">
        <v>197</v>
      </c>
      <c r="J332" s="9">
        <v>-5</v>
      </c>
      <c r="K332" s="21" t="s">
        <v>92</v>
      </c>
      <c r="L332" s="23" t="str">
        <f t="shared" si="15"/>
        <v>Yes</v>
      </c>
      <c r="M332" s="24">
        <f>IF(L332="Yes", IF(K332="0", IF(H332 &lt; 0, ($M$3/ABS(H332))*100, ($M$3*H332)/100), IF(G332 &lt; 0, ($M$3/ABS(G332)) * 100, ($M$3*G332)/100)), $M$3*-1)</f>
        <v>11.76470588235294</v>
      </c>
      <c r="N332" s="25">
        <f>SUM($M$7:M332)</f>
        <v>7496.7299102960142</v>
      </c>
      <c r="O332" s="21" t="s">
        <v>92</v>
      </c>
      <c r="P332" s="23" t="str">
        <f t="shared" si="16"/>
        <v>Yes</v>
      </c>
      <c r="Q332" s="24">
        <f t="shared" si="17"/>
        <v>11.76470588235294</v>
      </c>
      <c r="R332" s="25">
        <f>SUM($Q$7:Q332)</f>
        <v>9816.1247642825147</v>
      </c>
    </row>
    <row r="333" spans="1:18" x14ac:dyDescent="0.55000000000000004">
      <c r="A333" s="8">
        <v>327</v>
      </c>
      <c r="B333" s="9" t="s">
        <v>83</v>
      </c>
      <c r="C333" s="9" t="s">
        <v>34</v>
      </c>
      <c r="D333" s="9" t="s">
        <v>26</v>
      </c>
      <c r="E333" s="9">
        <v>205</v>
      </c>
      <c r="F333" s="9">
        <v>11</v>
      </c>
      <c r="G333" s="10">
        <v>-700</v>
      </c>
      <c r="H333" s="10">
        <v>500</v>
      </c>
      <c r="I333" s="9">
        <v>216</v>
      </c>
      <c r="J333" s="9">
        <v>6</v>
      </c>
      <c r="K333" s="21" t="s">
        <v>93</v>
      </c>
      <c r="L333" s="23" t="str">
        <f t="shared" si="15"/>
        <v>Yes</v>
      </c>
      <c r="M333" s="24">
        <f>IF(L333="Yes", IF(K333="0", IF(H333 &lt; 0, ($M$3/ABS(H333))*100, ($M$3*H333)/100), IF(G333 &lt; 0, ($M$3/ABS(G333)) * 100, ($M$3*G333)/100)), $M$3*-1)</f>
        <v>14.285714285714285</v>
      </c>
      <c r="N333" s="25">
        <f>SUM($M$7:M333)</f>
        <v>7511.0156245817288</v>
      </c>
      <c r="O333" s="21" t="s">
        <v>93</v>
      </c>
      <c r="P333" s="23" t="str">
        <f t="shared" si="16"/>
        <v>Yes</v>
      </c>
      <c r="Q333" s="24">
        <f t="shared" si="17"/>
        <v>14.285714285714285</v>
      </c>
      <c r="R333" s="25">
        <f>SUM($Q$7:Q333)</f>
        <v>9830.4104785682284</v>
      </c>
    </row>
    <row r="334" spans="1:18" x14ac:dyDescent="0.55000000000000004">
      <c r="A334" s="8">
        <v>328</v>
      </c>
      <c r="B334" s="9" t="s">
        <v>83</v>
      </c>
      <c r="C334" s="9" t="s">
        <v>38</v>
      </c>
      <c r="D334" s="9" t="s">
        <v>32</v>
      </c>
      <c r="E334" s="9">
        <v>210.5</v>
      </c>
      <c r="F334" s="9">
        <v>3.5</v>
      </c>
      <c r="G334" s="10">
        <v>170</v>
      </c>
      <c r="H334" s="10">
        <v>-200</v>
      </c>
      <c r="I334" s="9">
        <v>179</v>
      </c>
      <c r="J334" s="9">
        <v>-21</v>
      </c>
      <c r="K334" s="21" t="s">
        <v>92</v>
      </c>
      <c r="L334" s="23" t="str">
        <f t="shared" si="15"/>
        <v>Yes</v>
      </c>
      <c r="M334" s="24">
        <f>IF(L334="Yes", IF(K334="0", IF(H334 &lt; 0, ($M$3/ABS(H334))*100, ($M$3*H334)/100), IF(G334 &lt; 0, ($M$3/ABS(G334)) * 100, ($M$3*G334)/100)), $M$3*-1)</f>
        <v>50</v>
      </c>
      <c r="N334" s="25">
        <f>SUM($M$7:M334)</f>
        <v>7561.0156245817288</v>
      </c>
      <c r="O334" s="21" t="s">
        <v>92</v>
      </c>
      <c r="P334" s="23" t="str">
        <f t="shared" si="16"/>
        <v>Yes</v>
      </c>
      <c r="Q334" s="24">
        <f t="shared" si="17"/>
        <v>50</v>
      </c>
      <c r="R334" s="25">
        <f>SUM($Q$7:Q334)</f>
        <v>9880.4104785682284</v>
      </c>
    </row>
    <row r="335" spans="1:18" x14ac:dyDescent="0.55000000000000004">
      <c r="A335" s="8">
        <v>329</v>
      </c>
      <c r="B335" s="9" t="s">
        <v>84</v>
      </c>
      <c r="C335" s="9" t="s">
        <v>14</v>
      </c>
      <c r="D335" s="9" t="s">
        <v>28</v>
      </c>
      <c r="E335" s="9">
        <v>230</v>
      </c>
      <c r="F335" s="9">
        <v>4.5</v>
      </c>
      <c r="G335" s="10">
        <v>-140</v>
      </c>
      <c r="H335" s="10">
        <v>120</v>
      </c>
      <c r="I335" s="9">
        <v>252</v>
      </c>
      <c r="J335" s="9">
        <v>-14</v>
      </c>
      <c r="K335" s="21" t="s">
        <v>93</v>
      </c>
      <c r="L335" s="23" t="str">
        <f t="shared" si="15"/>
        <v>No</v>
      </c>
      <c r="M335" s="24">
        <f>IF(L335="Yes", IF(K335="0", IF(H335 &lt; 0, ($M$3/ABS(H335))*100, ($M$3*H335)/100), IF(G335 &lt; 0, ($M$3/ABS(G335)) * 100, ($M$3*G335)/100)), $M$3*-1)</f>
        <v>-100</v>
      </c>
      <c r="N335" s="25">
        <f>SUM($M$7:M335)</f>
        <v>7461.0156245817288</v>
      </c>
      <c r="O335" s="21" t="s">
        <v>93</v>
      </c>
      <c r="P335" s="23" t="str">
        <f t="shared" si="16"/>
        <v>No</v>
      </c>
      <c r="Q335" s="24">
        <f t="shared" si="17"/>
        <v>-100</v>
      </c>
      <c r="R335" s="25">
        <f>SUM($Q$7:Q335)</f>
        <v>9780.4104785682284</v>
      </c>
    </row>
    <row r="336" spans="1:18" x14ac:dyDescent="0.55000000000000004">
      <c r="A336" s="8">
        <v>330</v>
      </c>
      <c r="B336" s="9" t="s">
        <v>84</v>
      </c>
      <c r="C336" s="9" t="s">
        <v>9</v>
      </c>
      <c r="D336" s="9" t="s">
        <v>16</v>
      </c>
      <c r="E336" s="9">
        <v>216</v>
      </c>
      <c r="F336" s="9">
        <v>13</v>
      </c>
      <c r="G336" s="10">
        <v>-1200</v>
      </c>
      <c r="H336" s="10">
        <v>750</v>
      </c>
      <c r="I336" s="9">
        <v>246</v>
      </c>
      <c r="J336" s="9">
        <v>20</v>
      </c>
      <c r="K336" s="21" t="s">
        <v>93</v>
      </c>
      <c r="L336" s="23" t="str">
        <f t="shared" si="15"/>
        <v>Yes</v>
      </c>
      <c r="M336" s="24">
        <f>IF(L336="Yes", IF(K336="0", IF(H336 &lt; 0, ($M$3/ABS(H336))*100, ($M$3*H336)/100), IF(G336 &lt; 0, ($M$3/ABS(G336)) * 100, ($M$3*G336)/100)), $M$3*-1)</f>
        <v>8.3333333333333321</v>
      </c>
      <c r="N336" s="25">
        <f>SUM($M$7:M336)</f>
        <v>7469.3489579150619</v>
      </c>
      <c r="O336" s="21" t="s">
        <v>93</v>
      </c>
      <c r="P336" s="23" t="str">
        <f t="shared" si="16"/>
        <v>Yes</v>
      </c>
      <c r="Q336" s="24">
        <f t="shared" si="17"/>
        <v>8.3333333333333321</v>
      </c>
      <c r="R336" s="25">
        <f>SUM($Q$7:Q336)</f>
        <v>9788.7438119015624</v>
      </c>
    </row>
    <row r="337" spans="1:18" x14ac:dyDescent="0.55000000000000004">
      <c r="A337" s="8">
        <v>331</v>
      </c>
      <c r="B337" s="9" t="s">
        <v>84</v>
      </c>
      <c r="C337" s="9" t="s">
        <v>30</v>
      </c>
      <c r="D337" s="9" t="s">
        <v>18</v>
      </c>
      <c r="E337" s="9">
        <v>206.5</v>
      </c>
      <c r="F337" s="9">
        <v>5</v>
      </c>
      <c r="G337" s="10">
        <v>-240</v>
      </c>
      <c r="H337" s="10">
        <v>190</v>
      </c>
      <c r="I337" s="9">
        <v>215</v>
      </c>
      <c r="J337" s="9">
        <v>3</v>
      </c>
      <c r="K337" s="21" t="s">
        <v>93</v>
      </c>
      <c r="L337" s="23" t="str">
        <f t="shared" si="15"/>
        <v>Yes</v>
      </c>
      <c r="M337" s="24">
        <f>IF(L337="Yes", IF(K337="0", IF(H337 &lt; 0, ($M$3/ABS(H337))*100, ($M$3*H337)/100), IF(G337 &lt; 0, ($M$3/ABS(G337)) * 100, ($M$3*G337)/100)), $M$3*-1)</f>
        <v>41.666666666666671</v>
      </c>
      <c r="N337" s="25">
        <f>SUM($M$7:M337)</f>
        <v>7511.0156245817288</v>
      </c>
      <c r="O337" s="21" t="s">
        <v>93</v>
      </c>
      <c r="P337" s="23" t="str">
        <f t="shared" si="16"/>
        <v>Yes</v>
      </c>
      <c r="Q337" s="24">
        <f t="shared" si="17"/>
        <v>41.666666666666671</v>
      </c>
      <c r="R337" s="25">
        <f>SUM($Q$7:Q337)</f>
        <v>9830.4104785682284</v>
      </c>
    </row>
    <row r="338" spans="1:18" x14ac:dyDescent="0.55000000000000004">
      <c r="A338" s="8">
        <v>332</v>
      </c>
      <c r="B338" s="9" t="s">
        <v>84</v>
      </c>
      <c r="C338" s="9" t="s">
        <v>22</v>
      </c>
      <c r="D338" s="9" t="s">
        <v>21</v>
      </c>
      <c r="E338" s="9">
        <v>218.5</v>
      </c>
      <c r="F338" s="9">
        <v>5</v>
      </c>
      <c r="G338" s="10">
        <v>125</v>
      </c>
      <c r="H338" s="10">
        <v>-145</v>
      </c>
      <c r="I338" s="9">
        <v>229</v>
      </c>
      <c r="J338" s="9">
        <v>7</v>
      </c>
      <c r="K338" s="21" t="s">
        <v>92</v>
      </c>
      <c r="L338" s="23" t="str">
        <f t="shared" si="15"/>
        <v>No</v>
      </c>
      <c r="M338" s="24">
        <f>IF(L338="Yes", IF(K338="0", IF(H338 &lt; 0, ($M$3/ABS(H338))*100, ($M$3*H338)/100), IF(G338 &lt; 0, ($M$3/ABS(G338)) * 100, ($M$3*G338)/100)), $M$3*-1)</f>
        <v>-100</v>
      </c>
      <c r="N338" s="25">
        <f>SUM($M$7:M338)</f>
        <v>7411.0156245817288</v>
      </c>
      <c r="O338" s="21" t="s">
        <v>92</v>
      </c>
      <c r="P338" s="23" t="str">
        <f t="shared" si="16"/>
        <v>No</v>
      </c>
      <c r="Q338" s="24">
        <f t="shared" si="17"/>
        <v>-100</v>
      </c>
      <c r="R338" s="25">
        <f>SUM($Q$7:Q338)</f>
        <v>9730.4104785682284</v>
      </c>
    </row>
    <row r="339" spans="1:18" x14ac:dyDescent="0.55000000000000004">
      <c r="A339" s="8">
        <v>333</v>
      </c>
      <c r="B339" s="9" t="s">
        <v>84</v>
      </c>
      <c r="C339" s="9" t="s">
        <v>36</v>
      </c>
      <c r="D339" s="9" t="s">
        <v>25</v>
      </c>
      <c r="E339" s="9">
        <v>231.5</v>
      </c>
      <c r="F339" s="9">
        <v>10</v>
      </c>
      <c r="G339" s="10">
        <v>-650</v>
      </c>
      <c r="H339" s="10">
        <v>450</v>
      </c>
      <c r="I339" s="9">
        <v>216</v>
      </c>
      <c r="J339" s="9">
        <v>2</v>
      </c>
      <c r="K339" s="21" t="s">
        <v>93</v>
      </c>
      <c r="L339" s="23" t="str">
        <f t="shared" si="15"/>
        <v>Yes</v>
      </c>
      <c r="M339" s="24">
        <f>IF(L339="Yes", IF(K339="0", IF(H339 &lt; 0, ($M$3/ABS(H339))*100, ($M$3*H339)/100), IF(G339 &lt; 0, ($M$3/ABS(G339)) * 100, ($M$3*G339)/100)), $M$3*-1)</f>
        <v>15.384615384615385</v>
      </c>
      <c r="N339" s="25">
        <f>SUM($M$7:M339)</f>
        <v>7426.4002399663441</v>
      </c>
      <c r="O339" s="21" t="s">
        <v>93</v>
      </c>
      <c r="P339" s="23" t="str">
        <f t="shared" si="16"/>
        <v>Yes</v>
      </c>
      <c r="Q339" s="24">
        <f t="shared" si="17"/>
        <v>15.384615384615385</v>
      </c>
      <c r="R339" s="25">
        <f>SUM($Q$7:Q339)</f>
        <v>9745.7950939528437</v>
      </c>
    </row>
    <row r="340" spans="1:18" x14ac:dyDescent="0.55000000000000004">
      <c r="A340" s="8">
        <v>334</v>
      </c>
      <c r="B340" s="9" t="s">
        <v>84</v>
      </c>
      <c r="C340" s="9" t="s">
        <v>37</v>
      </c>
      <c r="D340" s="9" t="s">
        <v>27</v>
      </c>
      <c r="E340" s="9">
        <v>227</v>
      </c>
      <c r="F340" s="9">
        <v>11</v>
      </c>
      <c r="G340" s="10">
        <v>-750</v>
      </c>
      <c r="H340" s="10">
        <v>525</v>
      </c>
      <c r="I340" s="9">
        <v>236</v>
      </c>
      <c r="J340" s="9">
        <v>-4</v>
      </c>
      <c r="K340" s="21" t="s">
        <v>93</v>
      </c>
      <c r="L340" s="23" t="str">
        <f t="shared" si="15"/>
        <v>No</v>
      </c>
      <c r="M340" s="24">
        <f>IF(L340="Yes", IF(K340="0", IF(H340 &lt; 0, ($M$3/ABS(H340))*100, ($M$3*H340)/100), IF(G340 &lt; 0, ($M$3/ABS(G340)) * 100, ($M$3*G340)/100)), $M$3*-1)</f>
        <v>-100</v>
      </c>
      <c r="N340" s="25">
        <f>SUM($M$7:M340)</f>
        <v>7326.4002399663441</v>
      </c>
      <c r="O340" s="21" t="s">
        <v>93</v>
      </c>
      <c r="P340" s="23" t="str">
        <f t="shared" si="16"/>
        <v>No</v>
      </c>
      <c r="Q340" s="24">
        <f t="shared" si="17"/>
        <v>-100</v>
      </c>
      <c r="R340" s="25">
        <f>SUM($Q$7:Q340)</f>
        <v>9645.7950939528437</v>
      </c>
    </row>
    <row r="341" spans="1:18" x14ac:dyDescent="0.55000000000000004">
      <c r="A341" s="8">
        <v>335</v>
      </c>
      <c r="B341" s="9" t="s">
        <v>84</v>
      </c>
      <c r="C341" s="9" t="s">
        <v>31</v>
      </c>
      <c r="D341" s="9" t="s">
        <v>33</v>
      </c>
      <c r="E341" s="9">
        <v>227.5</v>
      </c>
      <c r="F341" s="9">
        <v>1.5</v>
      </c>
      <c r="G341" s="10">
        <v>115</v>
      </c>
      <c r="H341" s="10">
        <v>-135</v>
      </c>
      <c r="I341" s="9">
        <v>221</v>
      </c>
      <c r="J341" s="9">
        <v>-1</v>
      </c>
      <c r="K341" s="21" t="s">
        <v>92</v>
      </c>
      <c r="L341" s="23" t="str">
        <f t="shared" si="15"/>
        <v>Yes</v>
      </c>
      <c r="M341" s="24">
        <f>IF(L341="Yes", IF(K341="0", IF(H341 &lt; 0, ($M$3/ABS(H341))*100, ($M$3*H341)/100), IF(G341 &lt; 0, ($M$3/ABS(G341)) * 100, ($M$3*G341)/100)), $M$3*-1)</f>
        <v>74.074074074074076</v>
      </c>
      <c r="N341" s="25">
        <f>SUM($M$7:M341)</f>
        <v>7400.474314040418</v>
      </c>
      <c r="O341" s="21" t="s">
        <v>93</v>
      </c>
      <c r="P341" s="23" t="str">
        <f t="shared" si="16"/>
        <v>No</v>
      </c>
      <c r="Q341" s="24">
        <f t="shared" si="17"/>
        <v>-100</v>
      </c>
      <c r="R341" s="25">
        <f>SUM($Q$7:Q341)</f>
        <v>9545.7950939528437</v>
      </c>
    </row>
    <row r="342" spans="1:18" x14ac:dyDescent="0.55000000000000004">
      <c r="A342" s="8">
        <v>336</v>
      </c>
      <c r="B342" s="9" t="s">
        <v>85</v>
      </c>
      <c r="C342" s="9" t="s">
        <v>17</v>
      </c>
      <c r="D342" s="9" t="s">
        <v>32</v>
      </c>
      <c r="E342" s="9">
        <v>207</v>
      </c>
      <c r="F342" s="9">
        <v>5.5</v>
      </c>
      <c r="G342" s="10">
        <v>180</v>
      </c>
      <c r="H342" s="10">
        <v>-220</v>
      </c>
      <c r="I342" s="9">
        <v>212</v>
      </c>
      <c r="J342" s="9">
        <v>8</v>
      </c>
      <c r="K342" s="21" t="s">
        <v>92</v>
      </c>
      <c r="L342" s="23" t="str">
        <f t="shared" si="15"/>
        <v>No</v>
      </c>
      <c r="M342" s="24">
        <f>IF(L342="Yes", IF(K342="0", IF(H342 &lt; 0, ($M$3/ABS(H342))*100, ($M$3*H342)/100), IF(G342 &lt; 0, ($M$3/ABS(G342)) * 100, ($M$3*G342)/100)), $M$3*-1)</f>
        <v>-100</v>
      </c>
      <c r="N342" s="25">
        <f>SUM($M$7:M342)</f>
        <v>7300.474314040418</v>
      </c>
      <c r="O342" s="21" t="s">
        <v>92</v>
      </c>
      <c r="P342" s="23" t="str">
        <f t="shared" si="16"/>
        <v>No</v>
      </c>
      <c r="Q342" s="24">
        <f t="shared" si="17"/>
        <v>-100</v>
      </c>
      <c r="R342" s="25">
        <f>SUM($Q$7:Q342)</f>
        <v>9445.7950939528437</v>
      </c>
    </row>
    <row r="343" spans="1:18" x14ac:dyDescent="0.55000000000000004">
      <c r="A343" s="8">
        <v>337</v>
      </c>
      <c r="B343" s="9" t="s">
        <v>85</v>
      </c>
      <c r="C343" s="9" t="s">
        <v>13</v>
      </c>
      <c r="D343" s="9" t="s">
        <v>12</v>
      </c>
      <c r="E343" s="9">
        <v>211</v>
      </c>
      <c r="F343" s="9">
        <v>3</v>
      </c>
      <c r="G343" s="10">
        <v>100</v>
      </c>
      <c r="H343" s="10">
        <v>-120</v>
      </c>
      <c r="I343" s="9">
        <v>207</v>
      </c>
      <c r="J343" s="9">
        <v>3</v>
      </c>
      <c r="K343" s="21" t="s">
        <v>93</v>
      </c>
      <c r="L343" s="23" t="str">
        <f t="shared" si="15"/>
        <v>Yes</v>
      </c>
      <c r="M343" s="24">
        <f>IF(L343="Yes", IF(K343="0", IF(H343 &lt; 0, ($M$3/ABS(H343))*100, ($M$3*H343)/100), IF(G343 &lt; 0, ($M$3/ABS(G343)) * 100, ($M$3*G343)/100)), $M$3*-1)</f>
        <v>100</v>
      </c>
      <c r="N343" s="25">
        <f>SUM($M$7:M343)</f>
        <v>7400.474314040418</v>
      </c>
      <c r="O343" s="21" t="s">
        <v>93</v>
      </c>
      <c r="P343" s="23" t="str">
        <f t="shared" si="16"/>
        <v>Yes</v>
      </c>
      <c r="Q343" s="24">
        <f t="shared" si="17"/>
        <v>100</v>
      </c>
      <c r="R343" s="25">
        <f>SUM($Q$7:Q343)</f>
        <v>9545.7950939528437</v>
      </c>
    </row>
    <row r="344" spans="1:18" x14ac:dyDescent="0.55000000000000004">
      <c r="A344" s="8">
        <v>338</v>
      </c>
      <c r="B344" s="9" t="s">
        <v>85</v>
      </c>
      <c r="C344" s="9" t="s">
        <v>26</v>
      </c>
      <c r="D344" s="9" t="s">
        <v>35</v>
      </c>
      <c r="E344" s="9">
        <v>220.5</v>
      </c>
      <c r="F344" s="9">
        <v>0</v>
      </c>
      <c r="G344" s="10">
        <v>-130</v>
      </c>
      <c r="H344" s="10">
        <v>110</v>
      </c>
      <c r="I344" s="9">
        <v>263</v>
      </c>
      <c r="J344" s="9">
        <v>23</v>
      </c>
      <c r="K344" s="21" t="s">
        <v>93</v>
      </c>
      <c r="L344" s="23" t="str">
        <f t="shared" si="15"/>
        <v>Yes</v>
      </c>
      <c r="M344" s="24">
        <f>IF(L344="Yes", IF(K344="0", IF(H344 &lt; 0, ($M$3/ABS(H344))*100, ($M$3*H344)/100), IF(G344 &lt; 0, ($M$3/ABS(G344)) * 100, ($M$3*G344)/100)), $M$3*-1)</f>
        <v>76.923076923076934</v>
      </c>
      <c r="N344" s="25">
        <f>SUM($M$7:M344)</f>
        <v>7477.3973909634951</v>
      </c>
      <c r="O344" s="21" t="s">
        <v>93</v>
      </c>
      <c r="P344" s="23" t="str">
        <f t="shared" si="16"/>
        <v>Yes</v>
      </c>
      <c r="Q344" s="24">
        <f t="shared" si="17"/>
        <v>76.923076923076934</v>
      </c>
      <c r="R344" s="25">
        <f>SUM($Q$7:Q344)</f>
        <v>9622.7181708759199</v>
      </c>
    </row>
    <row r="345" spans="1:18" x14ac:dyDescent="0.55000000000000004">
      <c r="A345" s="8">
        <v>339</v>
      </c>
      <c r="B345" s="9" t="s">
        <v>85</v>
      </c>
      <c r="C345" s="9" t="s">
        <v>10</v>
      </c>
      <c r="D345" s="9" t="s">
        <v>23</v>
      </c>
      <c r="E345" s="9">
        <v>230.5</v>
      </c>
      <c r="F345" s="9">
        <v>1</v>
      </c>
      <c r="G345" s="10">
        <v>115</v>
      </c>
      <c r="H345" s="10">
        <v>-135</v>
      </c>
      <c r="I345" s="9">
        <v>209</v>
      </c>
      <c r="J345" s="9">
        <v>-7</v>
      </c>
      <c r="K345" s="21" t="s">
        <v>92</v>
      </c>
      <c r="L345" s="23" t="str">
        <f t="shared" si="15"/>
        <v>Yes</v>
      </c>
      <c r="M345" s="24">
        <f>IF(L345="Yes", IF(K345="0", IF(H345 &lt; 0, ($M$3/ABS(H345))*100, ($M$3*H345)/100), IF(G345 &lt; 0, ($M$3/ABS(G345)) * 100, ($M$3*G345)/100)), $M$3*-1)</f>
        <v>74.074074074074076</v>
      </c>
      <c r="N345" s="25">
        <f>SUM($M$7:M345)</f>
        <v>7551.471465037569</v>
      </c>
      <c r="O345" s="21" t="s">
        <v>92</v>
      </c>
      <c r="P345" s="23" t="str">
        <f t="shared" si="16"/>
        <v>Yes</v>
      </c>
      <c r="Q345" s="24">
        <f t="shared" si="17"/>
        <v>74.074074074074076</v>
      </c>
      <c r="R345" s="25">
        <f>SUM($Q$7:Q345)</f>
        <v>9696.7922449499947</v>
      </c>
    </row>
    <row r="346" spans="1:18" x14ac:dyDescent="0.55000000000000004">
      <c r="A346" s="8">
        <v>340</v>
      </c>
      <c r="B346" s="9" t="s">
        <v>85</v>
      </c>
      <c r="C346" s="9" t="s">
        <v>29</v>
      </c>
      <c r="D346" s="9" t="s">
        <v>15</v>
      </c>
      <c r="E346" s="9">
        <v>207.5</v>
      </c>
      <c r="F346" s="9">
        <v>5.5</v>
      </c>
      <c r="G346" s="10">
        <v>-280</v>
      </c>
      <c r="H346" s="10">
        <v>230</v>
      </c>
      <c r="I346" s="9">
        <v>211</v>
      </c>
      <c r="J346" s="9">
        <v>7</v>
      </c>
      <c r="K346" s="21" t="s">
        <v>93</v>
      </c>
      <c r="L346" s="23" t="str">
        <f t="shared" si="15"/>
        <v>Yes</v>
      </c>
      <c r="M346" s="24">
        <f>IF(L346="Yes", IF(K346="0", IF(H346 &lt; 0, ($M$3/ABS(H346))*100, ($M$3*H346)/100), IF(G346 &lt; 0, ($M$3/ABS(G346)) * 100, ($M$3*G346)/100)), $M$3*-1)</f>
        <v>35.714285714285715</v>
      </c>
      <c r="N346" s="25">
        <f>SUM($M$7:M346)</f>
        <v>7587.1857507518544</v>
      </c>
      <c r="O346" s="21" t="s">
        <v>93</v>
      </c>
      <c r="P346" s="23" t="str">
        <f t="shared" si="16"/>
        <v>Yes</v>
      </c>
      <c r="Q346" s="24">
        <f t="shared" si="17"/>
        <v>35.714285714285715</v>
      </c>
      <c r="R346" s="25">
        <f>SUM($Q$7:Q346)</f>
        <v>9732.5065306642809</v>
      </c>
    </row>
    <row r="347" spans="1:18" x14ac:dyDescent="0.55000000000000004">
      <c r="A347" s="8">
        <v>341</v>
      </c>
      <c r="B347" s="9" t="s">
        <v>85</v>
      </c>
      <c r="C347" s="9" t="s">
        <v>11</v>
      </c>
      <c r="D347" s="9" t="s">
        <v>31</v>
      </c>
      <c r="E347" s="9">
        <v>226.5</v>
      </c>
      <c r="F347" s="9">
        <v>12.5</v>
      </c>
      <c r="G347" s="10">
        <v>-1500</v>
      </c>
      <c r="H347" s="10">
        <v>850</v>
      </c>
      <c r="I347" s="9">
        <v>219</v>
      </c>
      <c r="J347" s="9">
        <v>21</v>
      </c>
      <c r="K347" s="21" t="s">
        <v>93</v>
      </c>
      <c r="L347" s="23" t="str">
        <f t="shared" si="15"/>
        <v>Yes</v>
      </c>
      <c r="M347" s="24">
        <f>IF(L347="Yes", IF(K347="0", IF(H347 &lt; 0, ($M$3/ABS(H347))*100, ($M$3*H347)/100), IF(G347 &lt; 0, ($M$3/ABS(G347)) * 100, ($M$3*G347)/100)), $M$3*-1)</f>
        <v>6.666666666666667</v>
      </c>
      <c r="N347" s="25">
        <f>SUM($M$7:M347)</f>
        <v>7593.8524174185213</v>
      </c>
      <c r="O347" s="21" t="s">
        <v>93</v>
      </c>
      <c r="P347" s="23" t="str">
        <f t="shared" si="16"/>
        <v>Yes</v>
      </c>
      <c r="Q347" s="24">
        <f t="shared" si="17"/>
        <v>6.666666666666667</v>
      </c>
      <c r="R347" s="25">
        <f>SUM($Q$7:Q347)</f>
        <v>9739.173197330947</v>
      </c>
    </row>
    <row r="348" spans="1:18" x14ac:dyDescent="0.55000000000000004">
      <c r="A348" s="8">
        <v>342</v>
      </c>
      <c r="B348" s="9" t="s">
        <v>86</v>
      </c>
      <c r="C348" s="9" t="s">
        <v>28</v>
      </c>
      <c r="D348" s="9" t="s">
        <v>18</v>
      </c>
      <c r="E348" s="9">
        <v>230.5</v>
      </c>
      <c r="F348" s="9">
        <v>1</v>
      </c>
      <c r="G348" s="10">
        <v>-115</v>
      </c>
      <c r="H348" s="10">
        <v>-105</v>
      </c>
      <c r="I348" s="9">
        <v>219</v>
      </c>
      <c r="J348" s="9">
        <v>-1</v>
      </c>
      <c r="K348" s="21" t="s">
        <v>92</v>
      </c>
      <c r="L348" s="23" t="str">
        <f t="shared" si="15"/>
        <v>Yes</v>
      </c>
      <c r="M348" s="24">
        <f>IF(L348="Yes", IF(K348="0", IF(H348 &lt; 0, ($M$3/ABS(H348))*100, ($M$3*H348)/100), IF(G348 &lt; 0, ($M$3/ABS(G348)) * 100, ($M$3*G348)/100)), $M$3*-1)</f>
        <v>95.238095238095227</v>
      </c>
      <c r="N348" s="25">
        <f>SUM($M$7:M348)</f>
        <v>7689.0905126566167</v>
      </c>
      <c r="O348" s="21" t="s">
        <v>92</v>
      </c>
      <c r="P348" s="23" t="str">
        <f t="shared" si="16"/>
        <v>Yes</v>
      </c>
      <c r="Q348" s="24">
        <f t="shared" si="17"/>
        <v>95.238095238095227</v>
      </c>
      <c r="R348" s="25">
        <f>SUM($Q$7:Q348)</f>
        <v>9834.4112925690424</v>
      </c>
    </row>
    <row r="349" spans="1:18" x14ac:dyDescent="0.55000000000000004">
      <c r="A349" s="8">
        <v>343</v>
      </c>
      <c r="B349" s="9" t="s">
        <v>86</v>
      </c>
      <c r="C349" s="9" t="s">
        <v>14</v>
      </c>
      <c r="D349" s="9" t="s">
        <v>9</v>
      </c>
      <c r="E349" s="9">
        <v>217</v>
      </c>
      <c r="F349" s="9">
        <v>3.5</v>
      </c>
      <c r="G349" s="10">
        <v>125</v>
      </c>
      <c r="H349" s="10">
        <v>-145</v>
      </c>
      <c r="I349" s="9">
        <v>211</v>
      </c>
      <c r="J349" s="9">
        <v>-13</v>
      </c>
      <c r="K349" s="21" t="s">
        <v>92</v>
      </c>
      <c r="L349" s="23" t="str">
        <f t="shared" si="15"/>
        <v>Yes</v>
      </c>
      <c r="M349" s="24">
        <f>IF(L349="Yes", IF(K349="0", IF(H349 &lt; 0, ($M$3/ABS(H349))*100, ($M$3*H349)/100), IF(G349 &lt; 0, ($M$3/ABS(G349)) * 100, ($M$3*G349)/100)), $M$3*-1)</f>
        <v>68.965517241379317</v>
      </c>
      <c r="N349" s="25">
        <f>SUM($M$7:M349)</f>
        <v>7758.0560298979963</v>
      </c>
      <c r="O349" s="21" t="s">
        <v>92</v>
      </c>
      <c r="P349" s="23" t="str">
        <f t="shared" si="16"/>
        <v>Yes</v>
      </c>
      <c r="Q349" s="24">
        <f t="shared" si="17"/>
        <v>68.965517241379317</v>
      </c>
      <c r="R349" s="25">
        <f>SUM($Q$7:Q349)</f>
        <v>9903.376809810421</v>
      </c>
    </row>
    <row r="350" spans="1:18" x14ac:dyDescent="0.55000000000000004">
      <c r="A350" s="8">
        <v>344</v>
      </c>
      <c r="B350" s="9" t="s">
        <v>86</v>
      </c>
      <c r="C350" s="9" t="s">
        <v>16</v>
      </c>
      <c r="D350" s="9" t="s">
        <v>17</v>
      </c>
      <c r="E350" s="9">
        <v>213.5</v>
      </c>
      <c r="F350" s="9">
        <v>2.5</v>
      </c>
      <c r="G350" s="10">
        <v>-145</v>
      </c>
      <c r="H350" s="10">
        <v>125</v>
      </c>
      <c r="I350" s="9">
        <v>198</v>
      </c>
      <c r="J350" s="9">
        <v>2</v>
      </c>
      <c r="K350" s="21" t="s">
        <v>92</v>
      </c>
      <c r="L350" s="23" t="str">
        <f t="shared" si="15"/>
        <v>No</v>
      </c>
      <c r="M350" s="24">
        <f>IF(L350="Yes", IF(K350="0", IF(H350 &lt; 0, ($M$3/ABS(H350))*100, ($M$3*H350)/100), IF(G350 &lt; 0, ($M$3/ABS(G350)) * 100, ($M$3*G350)/100)), $M$3*-1)</f>
        <v>-100</v>
      </c>
      <c r="N350" s="25">
        <f>SUM($M$7:M350)</f>
        <v>7658.0560298979963</v>
      </c>
      <c r="O350" s="21" t="s">
        <v>92</v>
      </c>
      <c r="P350" s="23" t="str">
        <f t="shared" si="16"/>
        <v>No</v>
      </c>
      <c r="Q350" s="24">
        <f t="shared" si="17"/>
        <v>-100</v>
      </c>
      <c r="R350" s="25">
        <f>SUM($Q$7:Q350)</f>
        <v>9803.376809810421</v>
      </c>
    </row>
    <row r="351" spans="1:18" x14ac:dyDescent="0.55000000000000004">
      <c r="A351" s="8">
        <v>345</v>
      </c>
      <c r="B351" s="9" t="s">
        <v>86</v>
      </c>
      <c r="C351" s="9" t="s">
        <v>19</v>
      </c>
      <c r="D351" s="9" t="s">
        <v>21</v>
      </c>
      <c r="E351" s="9">
        <v>213</v>
      </c>
      <c r="F351" s="9">
        <v>6.5</v>
      </c>
      <c r="G351" s="10">
        <v>-380</v>
      </c>
      <c r="H351" s="10">
        <v>290</v>
      </c>
      <c r="I351" s="9">
        <v>212</v>
      </c>
      <c r="J351" s="9">
        <v>-4</v>
      </c>
      <c r="K351" s="21" t="s">
        <v>92</v>
      </c>
      <c r="L351" s="23" t="str">
        <f t="shared" si="15"/>
        <v>Yes</v>
      </c>
      <c r="M351" s="24">
        <f>IF(L351="Yes", IF(K351="0", IF(H351 &lt; 0, ($M$3/ABS(H351))*100, ($M$3*H351)/100), IF(G351 &lt; 0, ($M$3/ABS(G351)) * 100, ($M$3*G351)/100)), $M$3*-1)</f>
        <v>290</v>
      </c>
      <c r="N351" s="25">
        <f>SUM($M$7:M351)</f>
        <v>7948.0560298979963</v>
      </c>
      <c r="O351" s="21" t="s">
        <v>92</v>
      </c>
      <c r="P351" s="23" t="str">
        <f t="shared" si="16"/>
        <v>Yes</v>
      </c>
      <c r="Q351" s="24">
        <f t="shared" si="17"/>
        <v>290</v>
      </c>
      <c r="R351" s="25">
        <f>SUM($Q$7:Q351)</f>
        <v>10093.376809810421</v>
      </c>
    </row>
    <row r="352" spans="1:18" x14ac:dyDescent="0.55000000000000004">
      <c r="A352" s="8">
        <v>346</v>
      </c>
      <c r="B352" s="9" t="s">
        <v>86</v>
      </c>
      <c r="C352" s="9" t="s">
        <v>24</v>
      </c>
      <c r="D352" s="9" t="s">
        <v>10</v>
      </c>
      <c r="E352" s="9">
        <v>231.5</v>
      </c>
      <c r="F352" s="9">
        <v>7</v>
      </c>
      <c r="G352" s="10">
        <v>-170</v>
      </c>
      <c r="H352" s="10">
        <v>145</v>
      </c>
      <c r="I352" s="9">
        <v>206</v>
      </c>
      <c r="J352" s="9">
        <v>-8</v>
      </c>
      <c r="K352" s="21" t="s">
        <v>92</v>
      </c>
      <c r="L352" s="23" t="str">
        <f t="shared" si="15"/>
        <v>Yes</v>
      </c>
      <c r="M352" s="24">
        <f>IF(L352="Yes", IF(K352="0", IF(H352 &lt; 0, ($M$3/ABS(H352))*100, ($M$3*H352)/100), IF(G352 &lt; 0, ($M$3/ABS(G352)) * 100, ($M$3*G352)/100)), $M$3*-1)</f>
        <v>145</v>
      </c>
      <c r="N352" s="25">
        <f>SUM($M$7:M352)</f>
        <v>8093.0560298979963</v>
      </c>
      <c r="O352" s="21" t="s">
        <v>93</v>
      </c>
      <c r="P352" s="23" t="str">
        <f t="shared" si="16"/>
        <v>No</v>
      </c>
      <c r="Q352" s="24">
        <f t="shared" si="17"/>
        <v>-100</v>
      </c>
      <c r="R352" s="25">
        <f>SUM($Q$7:Q352)</f>
        <v>9993.376809810421</v>
      </c>
    </row>
    <row r="353" spans="1:18" x14ac:dyDescent="0.55000000000000004">
      <c r="A353" s="8">
        <v>347</v>
      </c>
      <c r="B353" s="9" t="s">
        <v>86</v>
      </c>
      <c r="C353" s="9" t="s">
        <v>30</v>
      </c>
      <c r="D353" s="9" t="s">
        <v>22</v>
      </c>
      <c r="E353" s="9">
        <v>217.5</v>
      </c>
      <c r="F353" s="9">
        <v>6</v>
      </c>
      <c r="G353" s="10">
        <v>-280</v>
      </c>
      <c r="H353" s="10">
        <v>230</v>
      </c>
      <c r="I353" s="9">
        <v>248</v>
      </c>
      <c r="J353" s="9">
        <v>4</v>
      </c>
      <c r="K353" s="21" t="s">
        <v>93</v>
      </c>
      <c r="L353" s="23" t="str">
        <f t="shared" si="15"/>
        <v>Yes</v>
      </c>
      <c r="M353" s="24">
        <f>IF(L353="Yes", IF(K353="0", IF(H353 &lt; 0, ($M$3/ABS(H353))*100, ($M$3*H353)/100), IF(G353 &lt; 0, ($M$3/ABS(G353)) * 100, ($M$3*G353)/100)), $M$3*-1)</f>
        <v>35.714285714285715</v>
      </c>
      <c r="N353" s="25">
        <f>SUM($M$7:M353)</f>
        <v>8128.7703156122816</v>
      </c>
      <c r="O353" s="21" t="s">
        <v>93</v>
      </c>
      <c r="P353" s="23" t="str">
        <f t="shared" si="16"/>
        <v>Yes</v>
      </c>
      <c r="Q353" s="24">
        <f t="shared" si="17"/>
        <v>35.714285714285715</v>
      </c>
      <c r="R353" s="25">
        <f>SUM($Q$7:Q353)</f>
        <v>10029.091095524707</v>
      </c>
    </row>
    <row r="354" spans="1:18" x14ac:dyDescent="0.55000000000000004">
      <c r="A354" s="8">
        <v>348</v>
      </c>
      <c r="B354" s="9" t="s">
        <v>86</v>
      </c>
      <c r="C354" s="9" t="s">
        <v>27</v>
      </c>
      <c r="D354" s="9" t="s">
        <v>20</v>
      </c>
      <c r="E354" s="9">
        <v>218.5</v>
      </c>
      <c r="F354" s="9">
        <v>1</v>
      </c>
      <c r="G354" s="10">
        <v>110</v>
      </c>
      <c r="H354" s="10">
        <v>-130</v>
      </c>
      <c r="I354" s="9">
        <v>212</v>
      </c>
      <c r="J354" s="9">
        <v>-6</v>
      </c>
      <c r="K354" s="21" t="s">
        <v>92</v>
      </c>
      <c r="L354" s="23" t="str">
        <f t="shared" si="15"/>
        <v>Yes</v>
      </c>
      <c r="M354" s="24">
        <f>IF(L354="Yes", IF(K354="0", IF(H354 &lt; 0, ($M$3/ABS(H354))*100, ($M$3*H354)/100), IF(G354 &lt; 0, ($M$3/ABS(G354)) * 100, ($M$3*G354)/100)), $M$3*-1)</f>
        <v>76.923076923076934</v>
      </c>
      <c r="N354" s="25">
        <f>SUM($M$7:M354)</f>
        <v>8205.6933925353587</v>
      </c>
      <c r="O354" s="21" t="s">
        <v>92</v>
      </c>
      <c r="P354" s="23" t="str">
        <f t="shared" si="16"/>
        <v>Yes</v>
      </c>
      <c r="Q354" s="24">
        <f t="shared" si="17"/>
        <v>76.923076923076934</v>
      </c>
      <c r="R354" s="25">
        <f>SUM($Q$7:Q354)</f>
        <v>10106.014172447783</v>
      </c>
    </row>
    <row r="355" spans="1:18" x14ac:dyDescent="0.55000000000000004">
      <c r="A355" s="8">
        <v>349</v>
      </c>
      <c r="B355" s="9" t="s">
        <v>86</v>
      </c>
      <c r="C355" s="9" t="s">
        <v>34</v>
      </c>
      <c r="D355" s="9" t="s">
        <v>15</v>
      </c>
      <c r="E355" s="9">
        <v>203</v>
      </c>
      <c r="F355" s="9">
        <v>9</v>
      </c>
      <c r="G355" s="10">
        <v>-500</v>
      </c>
      <c r="H355" s="10">
        <v>375</v>
      </c>
      <c r="I355" s="9">
        <v>217</v>
      </c>
      <c r="J355" s="9">
        <v>9</v>
      </c>
      <c r="K355" s="21" t="s">
        <v>93</v>
      </c>
      <c r="L355" s="23" t="str">
        <f t="shared" si="15"/>
        <v>Yes</v>
      </c>
      <c r="M355" s="24">
        <f>IF(L355="Yes", IF(K355="0", IF(H355 &lt; 0, ($M$3/ABS(H355))*100, ($M$3*H355)/100), IF(G355 &lt; 0, ($M$3/ABS(G355)) * 100, ($M$3*G355)/100)), $M$3*-1)</f>
        <v>20</v>
      </c>
      <c r="N355" s="25">
        <f>SUM($M$7:M355)</f>
        <v>8225.6933925353587</v>
      </c>
      <c r="O355" s="21" t="s">
        <v>93</v>
      </c>
      <c r="P355" s="23" t="str">
        <f t="shared" si="16"/>
        <v>Yes</v>
      </c>
      <c r="Q355" s="24">
        <f t="shared" si="17"/>
        <v>20</v>
      </c>
      <c r="R355" s="25">
        <f>SUM($Q$7:Q355)</f>
        <v>10126.014172447783</v>
      </c>
    </row>
    <row r="356" spans="1:18" x14ac:dyDescent="0.55000000000000004">
      <c r="A356" s="8">
        <v>350</v>
      </c>
      <c r="B356" s="9" t="s">
        <v>86</v>
      </c>
      <c r="C356" s="9" t="s">
        <v>33</v>
      </c>
      <c r="D356" s="9" t="s">
        <v>38</v>
      </c>
      <c r="E356" s="9">
        <v>219</v>
      </c>
      <c r="F356" s="9">
        <v>9</v>
      </c>
      <c r="G356" s="10">
        <v>-500</v>
      </c>
      <c r="H356" s="10">
        <v>375</v>
      </c>
      <c r="I356" s="9">
        <v>234</v>
      </c>
      <c r="J356" s="9">
        <v>10</v>
      </c>
      <c r="K356" s="21" t="s">
        <v>93</v>
      </c>
      <c r="L356" s="23" t="str">
        <f t="shared" si="15"/>
        <v>Yes</v>
      </c>
      <c r="M356" s="24">
        <f>IF(L356="Yes", IF(K356="0", IF(H356 &lt; 0, ($M$3/ABS(H356))*100, ($M$3*H356)/100), IF(G356 &lt; 0, ($M$3/ABS(G356)) * 100, ($M$3*G356)/100)), $M$3*-1)</f>
        <v>20</v>
      </c>
      <c r="N356" s="25">
        <f>SUM($M$7:M356)</f>
        <v>8245.6933925353587</v>
      </c>
      <c r="O356" s="21" t="s">
        <v>93</v>
      </c>
      <c r="P356" s="23" t="str">
        <f t="shared" si="16"/>
        <v>Yes</v>
      </c>
      <c r="Q356" s="24">
        <f t="shared" si="17"/>
        <v>20</v>
      </c>
      <c r="R356" s="25">
        <f>SUM($Q$7:Q356)</f>
        <v>10146.014172447783</v>
      </c>
    </row>
    <row r="357" spans="1:18" x14ac:dyDescent="0.55000000000000004">
      <c r="A357" s="8">
        <v>351</v>
      </c>
      <c r="B357" s="9" t="s">
        <v>87</v>
      </c>
      <c r="C357" s="9" t="s">
        <v>35</v>
      </c>
      <c r="D357" s="9" t="s">
        <v>29</v>
      </c>
      <c r="E357" s="9">
        <v>224</v>
      </c>
      <c r="F357" s="9">
        <v>6.5</v>
      </c>
      <c r="G357" s="10">
        <v>230</v>
      </c>
      <c r="H357" s="10">
        <v>-280</v>
      </c>
      <c r="I357" s="9">
        <v>217</v>
      </c>
      <c r="J357" s="9">
        <v>-5</v>
      </c>
      <c r="K357" s="21" t="s">
        <v>92</v>
      </c>
      <c r="L357" s="23" t="str">
        <f t="shared" si="15"/>
        <v>Yes</v>
      </c>
      <c r="M357" s="24">
        <f>IF(L357="Yes", IF(K357="0", IF(H357 &lt; 0, ($M$3/ABS(H357))*100, ($M$3*H357)/100), IF(G357 &lt; 0, ($M$3/ABS(G357)) * 100, ($M$3*G357)/100)), $M$3*-1)</f>
        <v>35.714285714285715</v>
      </c>
      <c r="N357" s="25">
        <f>SUM($M$7:M357)</f>
        <v>8281.407678249645</v>
      </c>
      <c r="O357" s="21" t="s">
        <v>92</v>
      </c>
      <c r="P357" s="23" t="str">
        <f t="shared" si="16"/>
        <v>Yes</v>
      </c>
      <c r="Q357" s="24">
        <f t="shared" si="17"/>
        <v>35.714285714285715</v>
      </c>
      <c r="R357" s="25">
        <f>SUM($Q$7:Q357)</f>
        <v>10181.72845816207</v>
      </c>
    </row>
    <row r="358" spans="1:18" x14ac:dyDescent="0.55000000000000004">
      <c r="A358" s="8">
        <v>352</v>
      </c>
      <c r="B358" s="9" t="s">
        <v>87</v>
      </c>
      <c r="C358" s="9" t="s">
        <v>37</v>
      </c>
      <c r="D358" s="9" t="s">
        <v>12</v>
      </c>
      <c r="E358" s="9">
        <v>225</v>
      </c>
      <c r="F358" s="9">
        <v>4.5</v>
      </c>
      <c r="G358" s="10">
        <v>-160</v>
      </c>
      <c r="H358" s="10">
        <v>140</v>
      </c>
      <c r="I358" s="9">
        <v>215</v>
      </c>
      <c r="J358" s="9">
        <v>7</v>
      </c>
      <c r="K358" s="21" t="s">
        <v>93</v>
      </c>
      <c r="L358" s="23" t="str">
        <f t="shared" si="15"/>
        <v>Yes</v>
      </c>
      <c r="M358" s="24">
        <f>IF(L358="Yes", IF(K358="0", IF(H358 &lt; 0, ($M$3/ABS(H358))*100, ($M$3*H358)/100), IF(G358 &lt; 0, ($M$3/ABS(G358)) * 100, ($M$3*G358)/100)), $M$3*-1)</f>
        <v>62.5</v>
      </c>
      <c r="N358" s="25">
        <f>SUM($M$7:M358)</f>
        <v>8343.907678249645</v>
      </c>
      <c r="O358" s="21" t="s">
        <v>93</v>
      </c>
      <c r="P358" s="23" t="str">
        <f t="shared" si="16"/>
        <v>Yes</v>
      </c>
      <c r="Q358" s="24">
        <f t="shared" si="17"/>
        <v>62.5</v>
      </c>
      <c r="R358" s="25">
        <f>SUM($Q$7:Q358)</f>
        <v>10244.22845816207</v>
      </c>
    </row>
    <row r="359" spans="1:18" x14ac:dyDescent="0.55000000000000004">
      <c r="A359" s="8">
        <v>353</v>
      </c>
      <c r="B359" s="9" t="s">
        <v>87</v>
      </c>
      <c r="C359" s="9" t="s">
        <v>25</v>
      </c>
      <c r="D359" s="9" t="s">
        <v>23</v>
      </c>
      <c r="E359" s="9">
        <v>219</v>
      </c>
      <c r="F359" s="9">
        <v>3</v>
      </c>
      <c r="G359" s="10">
        <v>-190</v>
      </c>
      <c r="H359" s="10">
        <v>160</v>
      </c>
      <c r="I359" s="9">
        <v>223</v>
      </c>
      <c r="J359" s="9">
        <v>13</v>
      </c>
      <c r="K359" s="21" t="s">
        <v>92</v>
      </c>
      <c r="L359" s="23" t="str">
        <f t="shared" si="15"/>
        <v>No</v>
      </c>
      <c r="M359" s="24">
        <f>IF(L359="Yes", IF(K359="0", IF(H359 &lt; 0, ($M$3/ABS(H359))*100, ($M$3*H359)/100), IF(G359 &lt; 0, ($M$3/ABS(G359)) * 100, ($M$3*G359)/100)), $M$3*-1)</f>
        <v>-100</v>
      </c>
      <c r="N359" s="25">
        <f>SUM($M$7:M359)</f>
        <v>8243.907678249645</v>
      </c>
      <c r="O359" s="21" t="s">
        <v>92</v>
      </c>
      <c r="P359" s="23" t="str">
        <f t="shared" si="16"/>
        <v>No</v>
      </c>
      <c r="Q359" s="24">
        <f t="shared" si="17"/>
        <v>-100</v>
      </c>
      <c r="R359" s="25">
        <f>SUM($Q$7:Q359)</f>
        <v>10144.22845816207</v>
      </c>
    </row>
    <row r="360" spans="1:18" x14ac:dyDescent="0.55000000000000004">
      <c r="A360" s="8">
        <v>354</v>
      </c>
      <c r="B360" s="9" t="s">
        <v>87</v>
      </c>
      <c r="C360" s="9" t="s">
        <v>11</v>
      </c>
      <c r="D360" s="9" t="s">
        <v>36</v>
      </c>
      <c r="E360" s="9">
        <v>233</v>
      </c>
      <c r="F360" s="9">
        <v>5.5</v>
      </c>
      <c r="G360" s="10">
        <v>-220</v>
      </c>
      <c r="H360" s="10">
        <v>180</v>
      </c>
      <c r="I360" s="9">
        <v>239</v>
      </c>
      <c r="J360" s="9">
        <v>-5</v>
      </c>
      <c r="K360" s="21" t="s">
        <v>93</v>
      </c>
      <c r="L360" s="23" t="str">
        <f t="shared" si="15"/>
        <v>No</v>
      </c>
      <c r="M360" s="24">
        <f>IF(L360="Yes", IF(K360="0", IF(H360 &lt; 0, ($M$3/ABS(H360))*100, ($M$3*H360)/100), IF(G360 &lt; 0, ($M$3/ABS(G360)) * 100, ($M$3*G360)/100)), $M$3*-1)</f>
        <v>-100</v>
      </c>
      <c r="N360" s="25">
        <f>SUM($M$7:M360)</f>
        <v>8143.907678249645</v>
      </c>
      <c r="O360" s="21" t="s">
        <v>93</v>
      </c>
      <c r="P360" s="23" t="str">
        <f t="shared" si="16"/>
        <v>No</v>
      </c>
      <c r="Q360" s="24">
        <f t="shared" si="17"/>
        <v>-100</v>
      </c>
      <c r="R360" s="25">
        <f>SUM($Q$7:Q360)</f>
        <v>10044.22845816207</v>
      </c>
    </row>
    <row r="361" spans="1:18" x14ac:dyDescent="0.55000000000000004">
      <c r="A361" s="8">
        <v>355</v>
      </c>
      <c r="B361" s="9" t="s">
        <v>88</v>
      </c>
      <c r="C361" s="9" t="s">
        <v>13</v>
      </c>
      <c r="D361" s="9" t="s">
        <v>32</v>
      </c>
      <c r="E361" s="9">
        <v>206.5</v>
      </c>
      <c r="F361" s="9">
        <v>5</v>
      </c>
      <c r="G361" s="10">
        <v>-220</v>
      </c>
      <c r="H361" s="10">
        <v>180</v>
      </c>
      <c r="I361" s="9">
        <v>224</v>
      </c>
      <c r="J361" s="9">
        <v>14</v>
      </c>
      <c r="K361" s="21" t="s">
        <v>93</v>
      </c>
      <c r="L361" s="23" t="str">
        <f t="shared" si="15"/>
        <v>Yes</v>
      </c>
      <c r="M361" s="24">
        <f>IF(L361="Yes", IF(K361="0", IF(H361 &lt; 0, ($M$3/ABS(H361))*100, ($M$3*H361)/100), IF(G361 &lt; 0, ($M$3/ABS(G361)) * 100, ($M$3*G361)/100)), $M$3*-1)</f>
        <v>45.454545454545453</v>
      </c>
      <c r="N361" s="25">
        <f>SUM($M$7:M361)</f>
        <v>8189.36222370419</v>
      </c>
      <c r="O361" s="21" t="s">
        <v>93</v>
      </c>
      <c r="P361" s="23" t="str">
        <f t="shared" si="16"/>
        <v>Yes</v>
      </c>
      <c r="Q361" s="24">
        <f t="shared" si="17"/>
        <v>45.454545454545453</v>
      </c>
      <c r="R361" s="25">
        <f>SUM($Q$7:Q361)</f>
        <v>10089.683003616616</v>
      </c>
    </row>
    <row r="362" spans="1:18" x14ac:dyDescent="0.55000000000000004">
      <c r="A362" s="8">
        <v>356</v>
      </c>
      <c r="B362" s="9" t="s">
        <v>88</v>
      </c>
      <c r="C362" s="9" t="s">
        <v>16</v>
      </c>
      <c r="D362" s="9" t="s">
        <v>22</v>
      </c>
      <c r="E362" s="9">
        <v>224</v>
      </c>
      <c r="F362" s="9">
        <v>2</v>
      </c>
      <c r="G362" s="10">
        <v>120</v>
      </c>
      <c r="H362" s="10">
        <v>-140</v>
      </c>
      <c r="I362" s="9">
        <v>221</v>
      </c>
      <c r="J362" s="9">
        <v>7</v>
      </c>
      <c r="K362" s="21" t="s">
        <v>92</v>
      </c>
      <c r="L362" s="23" t="str">
        <f t="shared" si="15"/>
        <v>No</v>
      </c>
      <c r="M362" s="24">
        <f>IF(L362="Yes", IF(K362="0", IF(H362 &lt; 0, ($M$3/ABS(H362))*100, ($M$3*H362)/100), IF(G362 &lt; 0, ($M$3/ABS(G362)) * 100, ($M$3*G362)/100)), $M$3*-1)</f>
        <v>-100</v>
      </c>
      <c r="N362" s="25">
        <f>SUM($M$7:M362)</f>
        <v>8089.36222370419</v>
      </c>
      <c r="O362" s="21" t="s">
        <v>92</v>
      </c>
      <c r="P362" s="23" t="str">
        <f t="shared" si="16"/>
        <v>No</v>
      </c>
      <c r="Q362" s="24">
        <f t="shared" si="17"/>
        <v>-100</v>
      </c>
      <c r="R362" s="25">
        <f>SUM($Q$7:Q362)</f>
        <v>9989.6830036166157</v>
      </c>
    </row>
    <row r="363" spans="1:18" x14ac:dyDescent="0.55000000000000004">
      <c r="A363" s="8">
        <v>357</v>
      </c>
      <c r="B363" s="9" t="s">
        <v>88</v>
      </c>
      <c r="C363" s="9" t="s">
        <v>9</v>
      </c>
      <c r="D363" s="9" t="s">
        <v>28</v>
      </c>
      <c r="E363" s="9">
        <v>230</v>
      </c>
      <c r="F363" s="9">
        <v>6</v>
      </c>
      <c r="G363" s="10">
        <v>-270</v>
      </c>
      <c r="H363" s="10">
        <v>220</v>
      </c>
      <c r="I363" s="9">
        <v>240</v>
      </c>
      <c r="J363" s="9">
        <v>4</v>
      </c>
      <c r="K363" s="21" t="s">
        <v>93</v>
      </c>
      <c r="L363" s="23" t="str">
        <f t="shared" si="15"/>
        <v>Yes</v>
      </c>
      <c r="M363" s="24">
        <f>IF(L363="Yes", IF(K363="0", IF(H363 &lt; 0, ($M$3/ABS(H363))*100, ($M$3*H363)/100), IF(G363 &lt; 0, ($M$3/ABS(G363)) * 100, ($M$3*G363)/100)), $M$3*-1)</f>
        <v>37.037037037037038</v>
      </c>
      <c r="N363" s="25">
        <f>SUM($M$7:M363)</f>
        <v>8126.3992607412274</v>
      </c>
      <c r="O363" s="21" t="s">
        <v>93</v>
      </c>
      <c r="P363" s="23" t="str">
        <f t="shared" si="16"/>
        <v>Yes</v>
      </c>
      <c r="Q363" s="24">
        <f t="shared" si="17"/>
        <v>37.037037037037038</v>
      </c>
      <c r="R363" s="25">
        <f>SUM($Q$7:Q363)</f>
        <v>10026.720040653652</v>
      </c>
    </row>
    <row r="364" spans="1:18" x14ac:dyDescent="0.55000000000000004">
      <c r="A364" s="8">
        <v>358</v>
      </c>
      <c r="B364" s="9" t="s">
        <v>88</v>
      </c>
      <c r="C364" s="9" t="s">
        <v>20</v>
      </c>
      <c r="D364" s="9" t="s">
        <v>14</v>
      </c>
      <c r="E364" s="9">
        <v>215</v>
      </c>
      <c r="F364" s="9">
        <v>7.5</v>
      </c>
      <c r="G364" s="10">
        <v>-450</v>
      </c>
      <c r="H364" s="10">
        <v>350</v>
      </c>
      <c r="I364" s="9">
        <v>207</v>
      </c>
      <c r="J364" s="9">
        <v>21</v>
      </c>
      <c r="K364" s="21" t="s">
        <v>93</v>
      </c>
      <c r="L364" s="23" t="str">
        <f t="shared" si="15"/>
        <v>Yes</v>
      </c>
      <c r="M364" s="24">
        <f>IF(L364="Yes", IF(K364="0", IF(H364 &lt; 0, ($M$3/ABS(H364))*100, ($M$3*H364)/100), IF(G364 &lt; 0, ($M$3/ABS(G364)) * 100, ($M$3*G364)/100)), $M$3*-1)</f>
        <v>22.222222222222221</v>
      </c>
      <c r="N364" s="25">
        <f>SUM($M$7:M364)</f>
        <v>8148.62148296345</v>
      </c>
      <c r="O364" s="21" t="s">
        <v>93</v>
      </c>
      <c r="P364" s="23" t="str">
        <f t="shared" si="16"/>
        <v>Yes</v>
      </c>
      <c r="Q364" s="24">
        <f t="shared" si="17"/>
        <v>22.222222222222221</v>
      </c>
      <c r="R364" s="25">
        <f>SUM($Q$7:Q364)</f>
        <v>10048.942262875875</v>
      </c>
    </row>
    <row r="365" spans="1:18" x14ac:dyDescent="0.55000000000000004">
      <c r="A365" s="8">
        <v>359</v>
      </c>
      <c r="B365" s="9" t="s">
        <v>88</v>
      </c>
      <c r="C365" s="9" t="s">
        <v>21</v>
      </c>
      <c r="D365" s="9" t="s">
        <v>26</v>
      </c>
      <c r="E365" s="9">
        <v>214</v>
      </c>
      <c r="F365" s="9">
        <v>11</v>
      </c>
      <c r="G365" s="10">
        <v>-550</v>
      </c>
      <c r="H365" s="10">
        <v>400</v>
      </c>
      <c r="I365" s="9">
        <v>243</v>
      </c>
      <c r="J365" s="9">
        <v>15</v>
      </c>
      <c r="K365" s="21" t="s">
        <v>93</v>
      </c>
      <c r="L365" s="23" t="str">
        <f t="shared" si="15"/>
        <v>Yes</v>
      </c>
      <c r="M365" s="24">
        <f>IF(L365="Yes", IF(K365="0", IF(H365 &lt; 0, ($M$3/ABS(H365))*100, ($M$3*H365)/100), IF(G365 &lt; 0, ($M$3/ABS(G365)) * 100, ($M$3*G365)/100)), $M$3*-1)</f>
        <v>18.181818181818183</v>
      </c>
      <c r="N365" s="25">
        <f>SUM($M$7:M365)</f>
        <v>8166.8033011452681</v>
      </c>
      <c r="O365" s="21" t="s">
        <v>93</v>
      </c>
      <c r="P365" s="23" t="str">
        <f t="shared" si="16"/>
        <v>Yes</v>
      </c>
      <c r="Q365" s="24">
        <f t="shared" si="17"/>
        <v>18.181818181818183</v>
      </c>
      <c r="R365" s="25">
        <f>SUM($Q$7:Q365)</f>
        <v>10067.124081057693</v>
      </c>
    </row>
    <row r="366" spans="1:18" x14ac:dyDescent="0.55000000000000004">
      <c r="A366" s="8">
        <v>360</v>
      </c>
      <c r="B366" s="9" t="s">
        <v>88</v>
      </c>
      <c r="C366" s="9" t="s">
        <v>30</v>
      </c>
      <c r="D366" s="9" t="s">
        <v>31</v>
      </c>
      <c r="E366" s="9">
        <v>218</v>
      </c>
      <c r="F366" s="9">
        <v>4</v>
      </c>
      <c r="G366" s="10">
        <v>-150</v>
      </c>
      <c r="H366" s="10">
        <v>130</v>
      </c>
      <c r="I366" s="9">
        <v>234</v>
      </c>
      <c r="J366" s="9">
        <v>18</v>
      </c>
      <c r="K366" s="21" t="s">
        <v>93</v>
      </c>
      <c r="L366" s="23" t="str">
        <f t="shared" si="15"/>
        <v>Yes</v>
      </c>
      <c r="M366" s="24">
        <f>IF(L366="Yes", IF(K366="0", IF(H366 &lt; 0, ($M$3/ABS(H366))*100, ($M$3*H366)/100), IF(G366 &lt; 0, ($M$3/ABS(G366)) * 100, ($M$3*G366)/100)), $M$3*-1)</f>
        <v>66.666666666666657</v>
      </c>
      <c r="N366" s="25">
        <f>SUM($M$7:M366)</f>
        <v>8233.4699678119341</v>
      </c>
      <c r="O366" s="21" t="s">
        <v>93</v>
      </c>
      <c r="P366" s="23" t="str">
        <f t="shared" si="16"/>
        <v>Yes</v>
      </c>
      <c r="Q366" s="24">
        <f t="shared" si="17"/>
        <v>66.666666666666657</v>
      </c>
      <c r="R366" s="25">
        <f>SUM($Q$7:Q366)</f>
        <v>10133.790747724359</v>
      </c>
    </row>
    <row r="367" spans="1:18" x14ac:dyDescent="0.55000000000000004">
      <c r="A367" s="8">
        <v>361</v>
      </c>
      <c r="B367" s="9" t="s">
        <v>88</v>
      </c>
      <c r="C367" s="9" t="s">
        <v>19</v>
      </c>
      <c r="D367" s="9" t="s">
        <v>27</v>
      </c>
      <c r="E367" s="9">
        <v>213.5</v>
      </c>
      <c r="F367" s="9">
        <v>7.5</v>
      </c>
      <c r="G367" s="10">
        <v>-425</v>
      </c>
      <c r="H367" s="10">
        <v>325</v>
      </c>
      <c r="I367" s="9">
        <v>215</v>
      </c>
      <c r="J367" s="9">
        <v>-19</v>
      </c>
      <c r="K367" s="21" t="s">
        <v>92</v>
      </c>
      <c r="L367" s="23" t="str">
        <f t="shared" si="15"/>
        <v>Yes</v>
      </c>
      <c r="M367" s="24">
        <f>IF(L367="Yes", IF(K367="0", IF(H367 &lt; 0, ($M$3/ABS(H367))*100, ($M$3*H367)/100), IF(G367 &lt; 0, ($M$3/ABS(G367)) * 100, ($M$3*G367)/100)), $M$3*-1)</f>
        <v>325</v>
      </c>
      <c r="N367" s="25">
        <f>SUM($M$7:M367)</f>
        <v>8558.4699678119341</v>
      </c>
      <c r="O367" s="21" t="s">
        <v>93</v>
      </c>
      <c r="P367" s="23" t="str">
        <f t="shared" si="16"/>
        <v>No</v>
      </c>
      <c r="Q367" s="24">
        <f t="shared" si="17"/>
        <v>-100</v>
      </c>
      <c r="R367" s="25">
        <f>SUM($Q$7:Q367)</f>
        <v>10033.790747724359</v>
      </c>
    </row>
    <row r="368" spans="1:18" x14ac:dyDescent="0.55000000000000004">
      <c r="A368" s="8">
        <v>362</v>
      </c>
      <c r="B368" s="9" t="s">
        <v>88</v>
      </c>
      <c r="C368" s="9" t="s">
        <v>34</v>
      </c>
      <c r="D368" s="9" t="s">
        <v>24</v>
      </c>
      <c r="E368" s="9">
        <v>216</v>
      </c>
      <c r="F368" s="9">
        <v>10</v>
      </c>
      <c r="G368" s="10">
        <v>-750</v>
      </c>
      <c r="H368" s="10">
        <v>525</v>
      </c>
      <c r="I368" s="9">
        <v>209</v>
      </c>
      <c r="J368" s="9">
        <v>9</v>
      </c>
      <c r="K368" s="21" t="s">
        <v>93</v>
      </c>
      <c r="L368" s="23" t="str">
        <f t="shared" si="15"/>
        <v>Yes</v>
      </c>
      <c r="M368" s="24">
        <f>IF(L368="Yes", IF(K368="0", IF(H368 &lt; 0, ($M$3/ABS(H368))*100, ($M$3*H368)/100), IF(G368 &lt; 0, ($M$3/ABS(G368)) * 100, ($M$3*G368)/100)), $M$3*-1)</f>
        <v>13.333333333333334</v>
      </c>
      <c r="N368" s="25">
        <f>SUM($M$7:M368)</f>
        <v>8571.8033011452681</v>
      </c>
      <c r="O368" s="21" t="s">
        <v>93</v>
      </c>
      <c r="P368" s="23" t="str">
        <f t="shared" si="16"/>
        <v>Yes</v>
      </c>
      <c r="Q368" s="24">
        <f t="shared" si="17"/>
        <v>13.333333333333334</v>
      </c>
      <c r="R368" s="25">
        <f>SUM($Q$7:Q368)</f>
        <v>10047.124081057693</v>
      </c>
    </row>
    <row r="369" spans="1:18" x14ac:dyDescent="0.55000000000000004">
      <c r="A369" s="8">
        <v>363</v>
      </c>
      <c r="B369" s="9" t="s">
        <v>88</v>
      </c>
      <c r="C369" s="9" t="s">
        <v>33</v>
      </c>
      <c r="D369" s="9" t="s">
        <v>15</v>
      </c>
      <c r="E369" s="9">
        <v>216</v>
      </c>
      <c r="F369" s="9">
        <v>3.5</v>
      </c>
      <c r="G369" s="10">
        <v>-170</v>
      </c>
      <c r="H369" s="10">
        <v>145</v>
      </c>
      <c r="I369" s="9">
        <v>221</v>
      </c>
      <c r="J369" s="9">
        <v>15</v>
      </c>
      <c r="K369" s="21" t="s">
        <v>93</v>
      </c>
      <c r="L369" s="23" t="str">
        <f t="shared" si="15"/>
        <v>Yes</v>
      </c>
      <c r="M369" s="24">
        <f>IF(L369="Yes", IF(K369="0", IF(H369 &lt; 0, ($M$3/ABS(H369))*100, ($M$3*H369)/100), IF(G369 &lt; 0, ($M$3/ABS(G369)) * 100, ($M$3*G369)/100)), $M$3*-1)</f>
        <v>58.82352941176471</v>
      </c>
      <c r="N369" s="25">
        <f>SUM($M$7:M369)</f>
        <v>8630.626830557032</v>
      </c>
      <c r="O369" s="21" t="s">
        <v>93</v>
      </c>
      <c r="P369" s="23" t="str">
        <f t="shared" si="16"/>
        <v>Yes</v>
      </c>
      <c r="Q369" s="24">
        <f t="shared" si="17"/>
        <v>58.82352941176471</v>
      </c>
      <c r="R369" s="25">
        <f>SUM($Q$7:Q369)</f>
        <v>10105.947610469457</v>
      </c>
    </row>
    <row r="370" spans="1:18" x14ac:dyDescent="0.55000000000000004">
      <c r="A370" s="8">
        <v>364</v>
      </c>
      <c r="B370" s="9" t="s">
        <v>88</v>
      </c>
      <c r="C370" s="9" t="s">
        <v>38</v>
      </c>
      <c r="D370" s="9" t="s">
        <v>10</v>
      </c>
      <c r="E370" s="9">
        <v>224</v>
      </c>
      <c r="F370" s="9">
        <v>1</v>
      </c>
      <c r="G370" s="10">
        <v>110</v>
      </c>
      <c r="H370" s="10">
        <v>-130</v>
      </c>
      <c r="I370" s="9">
        <v>208</v>
      </c>
      <c r="J370" s="9">
        <v>4</v>
      </c>
      <c r="K370" s="21" t="s">
        <v>92</v>
      </c>
      <c r="L370" s="23" t="str">
        <f t="shared" si="15"/>
        <v>No</v>
      </c>
      <c r="M370" s="24">
        <f>IF(L370="Yes", IF(K370="0", IF(H370 &lt; 0, ($M$3/ABS(H370))*100, ($M$3*H370)/100), IF(G370 &lt; 0, ($M$3/ABS(G370)) * 100, ($M$3*G370)/100)), $M$3*-1)</f>
        <v>-100</v>
      </c>
      <c r="N370" s="25">
        <f>SUM($M$7:M370)</f>
        <v>8530.626830557032</v>
      </c>
      <c r="O370" s="21" t="s">
        <v>92</v>
      </c>
      <c r="P370" s="23" t="str">
        <f t="shared" si="16"/>
        <v>No</v>
      </c>
      <c r="Q370" s="24">
        <f t="shared" si="17"/>
        <v>-100</v>
      </c>
      <c r="R370" s="25">
        <f>SUM($Q$7:Q370)</f>
        <v>10005.947610469457</v>
      </c>
    </row>
    <row r="371" spans="1:18" x14ac:dyDescent="0.55000000000000004">
      <c r="A371" s="8">
        <v>365</v>
      </c>
      <c r="B371" s="9" t="s">
        <v>89</v>
      </c>
      <c r="C371" s="9" t="s">
        <v>17</v>
      </c>
      <c r="D371" s="9" t="s">
        <v>29</v>
      </c>
      <c r="E371" s="9">
        <v>210</v>
      </c>
      <c r="F371" s="9">
        <v>6</v>
      </c>
      <c r="G371" s="10">
        <v>240</v>
      </c>
      <c r="H371" s="10">
        <v>-300</v>
      </c>
      <c r="I371" s="9">
        <v>221</v>
      </c>
      <c r="J371" s="9">
        <v>-7</v>
      </c>
      <c r="K371" s="21" t="s">
        <v>92</v>
      </c>
      <c r="L371" s="23" t="str">
        <f t="shared" si="15"/>
        <v>Yes</v>
      </c>
      <c r="M371" s="24">
        <f>IF(L371="Yes", IF(K371="0", IF(H371 &lt; 0, ($M$3/ABS(H371))*100, ($M$3*H371)/100), IF(G371 &lt; 0, ($M$3/ABS(G371)) * 100, ($M$3*G371)/100)), $M$3*-1)</f>
        <v>33.333333333333329</v>
      </c>
      <c r="N371" s="25">
        <f>SUM($M$7:M371)</f>
        <v>8563.9601638903659</v>
      </c>
      <c r="O371" s="21" t="s">
        <v>92</v>
      </c>
      <c r="P371" s="23" t="str">
        <f t="shared" si="16"/>
        <v>Yes</v>
      </c>
      <c r="Q371" s="24">
        <f t="shared" si="17"/>
        <v>33.333333333333329</v>
      </c>
      <c r="R371" s="25">
        <f>SUM($Q$7:Q371)</f>
        <v>10039.280943802791</v>
      </c>
    </row>
    <row r="372" spans="1:18" x14ac:dyDescent="0.55000000000000004">
      <c r="A372" s="8">
        <v>366</v>
      </c>
      <c r="B372" s="9" t="s">
        <v>89</v>
      </c>
      <c r="C372" s="9" t="s">
        <v>23</v>
      </c>
      <c r="D372" s="9" t="s">
        <v>35</v>
      </c>
      <c r="E372" s="9">
        <v>227.5</v>
      </c>
      <c r="F372" s="9">
        <v>6.5</v>
      </c>
      <c r="G372" s="10">
        <v>-340</v>
      </c>
      <c r="H372" s="10">
        <v>270</v>
      </c>
      <c r="I372" s="9">
        <v>234</v>
      </c>
      <c r="J372" s="9">
        <v>10</v>
      </c>
      <c r="K372" s="21" t="s">
        <v>93</v>
      </c>
      <c r="L372" s="23" t="str">
        <f t="shared" si="15"/>
        <v>Yes</v>
      </c>
      <c r="M372" s="24">
        <f>IF(L372="Yes", IF(K372="0", IF(H372 &lt; 0, ($M$3/ABS(H372))*100, ($M$3*H372)/100), IF(G372 &lt; 0, ($M$3/ABS(G372)) * 100, ($M$3*G372)/100)), $M$3*-1)</f>
        <v>29.411764705882355</v>
      </c>
      <c r="N372" s="25">
        <f>SUM($M$7:M372)</f>
        <v>8593.3719285962488</v>
      </c>
      <c r="O372" s="21" t="s">
        <v>93</v>
      </c>
      <c r="P372" s="23" t="str">
        <f t="shared" si="16"/>
        <v>Yes</v>
      </c>
      <c r="Q372" s="24">
        <f t="shared" si="17"/>
        <v>29.411764705882355</v>
      </c>
      <c r="R372" s="25">
        <f>SUM($Q$7:Q372)</f>
        <v>10068.692708508674</v>
      </c>
    </row>
    <row r="373" spans="1:18" x14ac:dyDescent="0.55000000000000004">
      <c r="A373" s="8">
        <v>367</v>
      </c>
      <c r="B373" s="9" t="s">
        <v>89</v>
      </c>
      <c r="C373" s="9" t="s">
        <v>19</v>
      </c>
      <c r="D373" s="9" t="s">
        <v>28</v>
      </c>
      <c r="E373" s="9">
        <v>230</v>
      </c>
      <c r="F373" s="9">
        <v>12</v>
      </c>
      <c r="G373" s="10">
        <v>-1100</v>
      </c>
      <c r="H373" s="10">
        <v>700</v>
      </c>
      <c r="I373" s="9">
        <v>233</v>
      </c>
      <c r="J373" s="9">
        <v>17</v>
      </c>
      <c r="K373" s="21" t="s">
        <v>93</v>
      </c>
      <c r="L373" s="23" t="str">
        <f t="shared" si="15"/>
        <v>Yes</v>
      </c>
      <c r="M373" s="24">
        <f>IF(L373="Yes", IF(K373="0", IF(H373 &lt; 0, ($M$3/ABS(H373))*100, ($M$3*H373)/100), IF(G373 &lt; 0, ($M$3/ABS(G373)) * 100, ($M$3*G373)/100)), $M$3*-1)</f>
        <v>9.0909090909090917</v>
      </c>
      <c r="N373" s="25">
        <f>SUM($M$7:M373)</f>
        <v>8602.4628376871588</v>
      </c>
      <c r="O373" s="21" t="s">
        <v>93</v>
      </c>
      <c r="P373" s="23" t="str">
        <f t="shared" si="16"/>
        <v>Yes</v>
      </c>
      <c r="Q373" s="24">
        <f t="shared" si="17"/>
        <v>9.0909090909090917</v>
      </c>
      <c r="R373" s="25">
        <f>SUM($Q$7:Q373)</f>
        <v>10077.783617599584</v>
      </c>
    </row>
    <row r="374" spans="1:18" x14ac:dyDescent="0.55000000000000004">
      <c r="A374" s="8">
        <v>368</v>
      </c>
      <c r="B374" s="9" t="s">
        <v>89</v>
      </c>
      <c r="C374" s="9" t="s">
        <v>14</v>
      </c>
      <c r="D374" s="9" t="s">
        <v>18</v>
      </c>
      <c r="E374" s="9">
        <v>213</v>
      </c>
      <c r="F374" s="9">
        <v>2.5</v>
      </c>
      <c r="G374" s="10">
        <v>105</v>
      </c>
      <c r="H374" s="10">
        <v>-125</v>
      </c>
      <c r="I374" s="9">
        <v>226</v>
      </c>
      <c r="J374" s="9">
        <v>-12</v>
      </c>
      <c r="K374" s="21" t="s">
        <v>92</v>
      </c>
      <c r="L374" s="23" t="str">
        <f t="shared" si="15"/>
        <v>Yes</v>
      </c>
      <c r="M374" s="24">
        <f>IF(L374="Yes", IF(K374="0", IF(H374 &lt; 0, ($M$3/ABS(H374))*100, ($M$3*H374)/100), IF(G374 &lt; 0, ($M$3/ABS(G374)) * 100, ($M$3*G374)/100)), $M$3*-1)</f>
        <v>80</v>
      </c>
      <c r="N374" s="25">
        <f>SUM($M$7:M374)</f>
        <v>8682.4628376871588</v>
      </c>
      <c r="O374" s="21" t="s">
        <v>92</v>
      </c>
      <c r="P374" s="23" t="str">
        <f t="shared" si="16"/>
        <v>Yes</v>
      </c>
      <c r="Q374" s="24">
        <f t="shared" si="17"/>
        <v>80</v>
      </c>
      <c r="R374" s="25">
        <f>SUM($Q$7:Q374)</f>
        <v>10157.783617599584</v>
      </c>
    </row>
    <row r="375" spans="1:18" x14ac:dyDescent="0.55000000000000004">
      <c r="A375" s="8">
        <v>369</v>
      </c>
      <c r="B375" s="9" t="s">
        <v>89</v>
      </c>
      <c r="C375" s="9" t="s">
        <v>26</v>
      </c>
      <c r="D375" s="9" t="s">
        <v>37</v>
      </c>
      <c r="E375" s="9">
        <v>227</v>
      </c>
      <c r="F375" s="9">
        <v>12.5</v>
      </c>
      <c r="G375" s="10">
        <v>750</v>
      </c>
      <c r="H375" s="10">
        <v>-1200</v>
      </c>
      <c r="I375" s="9">
        <v>225</v>
      </c>
      <c r="J375" s="9">
        <v>-21</v>
      </c>
      <c r="K375" s="21" t="s">
        <v>92</v>
      </c>
      <c r="L375" s="23" t="str">
        <f t="shared" si="15"/>
        <v>Yes</v>
      </c>
      <c r="M375" s="24">
        <f>IF(L375="Yes", IF(K375="0", IF(H375 &lt; 0, ($M$3/ABS(H375))*100, ($M$3*H375)/100), IF(G375 &lt; 0, ($M$3/ABS(G375)) * 100, ($M$3*G375)/100)), $M$3*-1)</f>
        <v>8.3333333333333321</v>
      </c>
      <c r="N375" s="25">
        <f>SUM($M$7:M375)</f>
        <v>8690.7961710204927</v>
      </c>
      <c r="O375" s="21" t="s">
        <v>92</v>
      </c>
      <c r="P375" s="23" t="str">
        <f t="shared" si="16"/>
        <v>Yes</v>
      </c>
      <c r="Q375" s="24">
        <f t="shared" si="17"/>
        <v>8.3333333333333321</v>
      </c>
      <c r="R375" s="25">
        <f>SUM($Q$7:Q375)</f>
        <v>10166.116950932917</v>
      </c>
    </row>
    <row r="376" spans="1:18" x14ac:dyDescent="0.55000000000000004">
      <c r="A376" s="8">
        <v>370</v>
      </c>
      <c r="B376" s="9" t="s">
        <v>89</v>
      </c>
      <c r="C376" s="9" t="s">
        <v>22</v>
      </c>
      <c r="D376" s="9" t="s">
        <v>32</v>
      </c>
      <c r="E376" s="9">
        <v>217.5</v>
      </c>
      <c r="F376" s="9">
        <v>1.5</v>
      </c>
      <c r="G376" s="10">
        <v>115</v>
      </c>
      <c r="H376" s="10">
        <v>-135</v>
      </c>
      <c r="I376" s="9">
        <v>234</v>
      </c>
      <c r="J376" s="9">
        <v>4</v>
      </c>
      <c r="K376" s="21" t="s">
        <v>92</v>
      </c>
      <c r="L376" s="23" t="str">
        <f t="shared" si="15"/>
        <v>No</v>
      </c>
      <c r="M376" s="24">
        <f>IF(L376="Yes", IF(K376="0", IF(H376 &lt; 0, ($M$3/ABS(H376))*100, ($M$3*H376)/100), IF(G376 &lt; 0, ($M$3/ABS(G376)) * 100, ($M$3*G376)/100)), $M$3*-1)</f>
        <v>-100</v>
      </c>
      <c r="N376" s="25">
        <f>SUM($M$7:M376)</f>
        <v>8590.7961710204927</v>
      </c>
      <c r="O376" s="21" t="s">
        <v>92</v>
      </c>
      <c r="P376" s="23" t="str">
        <f t="shared" si="16"/>
        <v>No</v>
      </c>
      <c r="Q376" s="24">
        <f t="shared" si="17"/>
        <v>-100</v>
      </c>
      <c r="R376" s="25">
        <f>SUM($Q$7:Q376)</f>
        <v>10066.116950932917</v>
      </c>
    </row>
    <row r="377" spans="1:18" x14ac:dyDescent="0.55000000000000004">
      <c r="A377" s="8">
        <v>371</v>
      </c>
      <c r="B377" s="9" t="s">
        <v>89</v>
      </c>
      <c r="C377" s="9" t="s">
        <v>25</v>
      </c>
      <c r="D377" s="9" t="s">
        <v>11</v>
      </c>
      <c r="E377" s="9">
        <v>223</v>
      </c>
      <c r="F377" s="9">
        <v>6</v>
      </c>
      <c r="G377" s="10">
        <v>250</v>
      </c>
      <c r="H377" s="10">
        <v>-310</v>
      </c>
      <c r="I377" s="9">
        <v>243</v>
      </c>
      <c r="J377" s="9">
        <v>-25</v>
      </c>
      <c r="K377" s="21" t="s">
        <v>92</v>
      </c>
      <c r="L377" s="23" t="str">
        <f t="shared" si="15"/>
        <v>Yes</v>
      </c>
      <c r="M377" s="24">
        <f>IF(L377="Yes", IF(K377="0", IF(H377 &lt; 0, ($M$3/ABS(H377))*100, ($M$3*H377)/100), IF(G377 &lt; 0, ($M$3/ABS(G377)) * 100, ($M$3*G377)/100)), $M$3*-1)</f>
        <v>32.258064516129032</v>
      </c>
      <c r="N377" s="25">
        <f>SUM($M$7:M377)</f>
        <v>8623.0542355366215</v>
      </c>
      <c r="O377" s="21" t="s">
        <v>92</v>
      </c>
      <c r="P377" s="23" t="str">
        <f t="shared" si="16"/>
        <v>Yes</v>
      </c>
      <c r="Q377" s="24">
        <f t="shared" si="17"/>
        <v>32.258064516129032</v>
      </c>
      <c r="R377" s="25">
        <f>SUM($Q$7:Q377)</f>
        <v>10098.375015449046</v>
      </c>
    </row>
    <row r="378" spans="1:18" x14ac:dyDescent="0.55000000000000004">
      <c r="A378" s="8">
        <v>372</v>
      </c>
      <c r="B378" s="9" t="s">
        <v>89</v>
      </c>
      <c r="C378" s="9" t="s">
        <v>31</v>
      </c>
      <c r="D378" s="9" t="s">
        <v>36</v>
      </c>
      <c r="E378" s="9">
        <v>235</v>
      </c>
      <c r="F378" s="9">
        <v>5.5</v>
      </c>
      <c r="G378" s="10">
        <v>325</v>
      </c>
      <c r="H378" s="10">
        <v>-425</v>
      </c>
      <c r="I378" s="9">
        <v>264</v>
      </c>
      <c r="J378" s="9">
        <v>-14</v>
      </c>
      <c r="K378" s="21" t="s">
        <v>92</v>
      </c>
      <c r="L378" s="23" t="str">
        <f t="shared" si="15"/>
        <v>Yes</v>
      </c>
      <c r="M378" s="24">
        <f>IF(L378="Yes", IF(K378="0", IF(H378 &lt; 0, ($M$3/ABS(H378))*100, ($M$3*H378)/100), IF(G378 &lt; 0, ($M$3/ABS(G378)) * 100, ($M$3*G378)/100)), $M$3*-1)</f>
        <v>23.52941176470588</v>
      </c>
      <c r="N378" s="25">
        <f>SUM($M$7:M378)</f>
        <v>8646.5836473013278</v>
      </c>
      <c r="O378" s="21" t="s">
        <v>92</v>
      </c>
      <c r="P378" s="23" t="str">
        <f t="shared" si="16"/>
        <v>Yes</v>
      </c>
      <c r="Q378" s="24">
        <f t="shared" si="17"/>
        <v>23.52941176470588</v>
      </c>
      <c r="R378" s="25">
        <f>SUM($Q$7:Q378)</f>
        <v>10121.904427213753</v>
      </c>
    </row>
    <row r="379" spans="1:18" x14ac:dyDescent="0.55000000000000004">
      <c r="A379" s="8">
        <v>373</v>
      </c>
      <c r="B379" s="9" t="s">
        <v>89</v>
      </c>
      <c r="C379" s="9" t="s">
        <v>33</v>
      </c>
      <c r="D379" s="9" t="s">
        <v>24</v>
      </c>
      <c r="E379" s="9">
        <v>231.5</v>
      </c>
      <c r="F379" s="9">
        <v>6.5</v>
      </c>
      <c r="G379" s="10">
        <v>-280</v>
      </c>
      <c r="H379" s="10">
        <v>230</v>
      </c>
      <c r="I379" s="9">
        <v>219</v>
      </c>
      <c r="J379" s="9">
        <v>7</v>
      </c>
      <c r="K379" s="21" t="s">
        <v>93</v>
      </c>
      <c r="L379" s="23" t="str">
        <f t="shared" si="15"/>
        <v>Yes</v>
      </c>
      <c r="M379" s="24">
        <f>IF(L379="Yes", IF(K379="0", IF(H379 &lt; 0, ($M$3/ABS(H379))*100, ($M$3*H379)/100), IF(G379 &lt; 0, ($M$3/ABS(G379)) * 100, ($M$3*G379)/100)), $M$3*-1)</f>
        <v>35.714285714285715</v>
      </c>
      <c r="N379" s="25">
        <f>SUM($M$7:M379)</f>
        <v>8682.297933015614</v>
      </c>
      <c r="O379" s="21" t="s">
        <v>93</v>
      </c>
      <c r="P379" s="23" t="str">
        <f t="shared" si="16"/>
        <v>Yes</v>
      </c>
      <c r="Q379" s="24">
        <f t="shared" si="17"/>
        <v>35.714285714285715</v>
      </c>
      <c r="R379" s="25">
        <f>SUM($Q$7:Q379)</f>
        <v>10157.618712928039</v>
      </c>
    </row>
    <row r="380" spans="1:18" x14ac:dyDescent="0.55000000000000004">
      <c r="A380" s="8">
        <v>374</v>
      </c>
      <c r="B380" s="9" t="s">
        <v>90</v>
      </c>
      <c r="C380" s="9" t="s">
        <v>9</v>
      </c>
      <c r="D380" s="9" t="s">
        <v>27</v>
      </c>
      <c r="E380" s="9">
        <v>217</v>
      </c>
      <c r="F380" s="9">
        <v>2.5</v>
      </c>
      <c r="G380" s="10">
        <v>-125</v>
      </c>
      <c r="H380" s="10">
        <v>105</v>
      </c>
      <c r="I380" s="9">
        <v>217</v>
      </c>
      <c r="J380" s="9">
        <v>3</v>
      </c>
      <c r="K380" s="21" t="s">
        <v>93</v>
      </c>
      <c r="L380" s="23" t="str">
        <f t="shared" si="15"/>
        <v>Yes</v>
      </c>
      <c r="M380" s="24">
        <f>IF(L380="Yes", IF(K380="0", IF(H380 &lt; 0, ($M$3/ABS(H380))*100, ($M$3*H380)/100), IF(G380 &lt; 0, ($M$3/ABS(G380)) * 100, ($M$3*G380)/100)), $M$3*-1)</f>
        <v>80</v>
      </c>
      <c r="N380" s="25">
        <f>SUM($M$7:M380)</f>
        <v>8762.297933015614</v>
      </c>
      <c r="O380" s="21" t="s">
        <v>93</v>
      </c>
      <c r="P380" s="23" t="str">
        <f t="shared" si="16"/>
        <v>Yes</v>
      </c>
      <c r="Q380" s="24">
        <f t="shared" si="17"/>
        <v>80</v>
      </c>
      <c r="R380" s="25">
        <f>SUM($Q$7:Q380)</f>
        <v>10237.618712928039</v>
      </c>
    </row>
    <row r="381" spans="1:18" x14ac:dyDescent="0.55000000000000004">
      <c r="A381" s="8">
        <v>375</v>
      </c>
      <c r="B381" s="9" t="s">
        <v>90</v>
      </c>
      <c r="C381" s="9" t="s">
        <v>20</v>
      </c>
      <c r="D381" s="9" t="s">
        <v>17</v>
      </c>
      <c r="E381" s="9">
        <v>209.5</v>
      </c>
      <c r="F381" s="9">
        <v>13</v>
      </c>
      <c r="G381" s="10">
        <v>-1000</v>
      </c>
      <c r="H381" s="10">
        <v>650</v>
      </c>
      <c r="I381" s="9">
        <v>212</v>
      </c>
      <c r="J381" s="9">
        <v>26</v>
      </c>
      <c r="K381" s="21" t="s">
        <v>93</v>
      </c>
      <c r="L381" s="23" t="str">
        <f t="shared" si="15"/>
        <v>Yes</v>
      </c>
      <c r="M381" s="24">
        <f>IF(L381="Yes", IF(K381="0", IF(H381 &lt; 0, ($M$3/ABS(H381))*100, ($M$3*H381)/100), IF(G381 &lt; 0, ($M$3/ABS(G381)) * 100, ($M$3*G381)/100)), $M$3*-1)</f>
        <v>10</v>
      </c>
      <c r="N381" s="25">
        <f>SUM($M$7:M381)</f>
        <v>8772.297933015614</v>
      </c>
      <c r="O381" s="21" t="s">
        <v>93</v>
      </c>
      <c r="P381" s="23" t="str">
        <f t="shared" si="16"/>
        <v>Yes</v>
      </c>
      <c r="Q381" s="24">
        <f t="shared" si="17"/>
        <v>10</v>
      </c>
      <c r="R381" s="25">
        <f>SUM($Q$7:Q381)</f>
        <v>10247.618712928039</v>
      </c>
    </row>
    <row r="382" spans="1:18" x14ac:dyDescent="0.55000000000000004">
      <c r="A382" s="8">
        <v>376</v>
      </c>
      <c r="B382" s="9" t="s">
        <v>90</v>
      </c>
      <c r="C382" s="9" t="s">
        <v>37</v>
      </c>
      <c r="D382" s="9" t="s">
        <v>13</v>
      </c>
      <c r="E382" s="9">
        <v>219.5</v>
      </c>
      <c r="F382" s="9">
        <v>7</v>
      </c>
      <c r="G382" s="10">
        <v>-410</v>
      </c>
      <c r="H382" s="10">
        <v>310</v>
      </c>
      <c r="I382" s="9">
        <v>206</v>
      </c>
      <c r="J382" s="9">
        <v>28</v>
      </c>
      <c r="K382" s="21" t="s">
        <v>93</v>
      </c>
      <c r="L382" s="23" t="str">
        <f t="shared" si="15"/>
        <v>Yes</v>
      </c>
      <c r="M382" s="24">
        <f>IF(L382="Yes", IF(K382="0", IF(H382 &lt; 0, ($M$3/ABS(H382))*100, ($M$3*H382)/100), IF(G382 &lt; 0, ($M$3/ABS(G382)) * 100, ($M$3*G382)/100)), $M$3*-1)</f>
        <v>24.390243902439025</v>
      </c>
      <c r="N382" s="25">
        <f>SUM($M$7:M382)</f>
        <v>8796.6881769180527</v>
      </c>
      <c r="O382" s="21" t="s">
        <v>93</v>
      </c>
      <c r="P382" s="23" t="str">
        <f t="shared" si="16"/>
        <v>Yes</v>
      </c>
      <c r="Q382" s="24">
        <f t="shared" si="17"/>
        <v>24.390243902439025</v>
      </c>
      <c r="R382" s="25">
        <f>SUM($Q$7:Q382)</f>
        <v>10272.008956830477</v>
      </c>
    </row>
    <row r="383" spans="1:18" x14ac:dyDescent="0.55000000000000004">
      <c r="A383" s="8">
        <v>377</v>
      </c>
      <c r="B383" s="9" t="s">
        <v>90</v>
      </c>
      <c r="C383" s="9" t="s">
        <v>30</v>
      </c>
      <c r="D383" s="9" t="s">
        <v>11</v>
      </c>
      <c r="E383" s="9">
        <v>222</v>
      </c>
      <c r="F383" s="9">
        <v>1</v>
      </c>
      <c r="G383" s="10">
        <v>-120</v>
      </c>
      <c r="H383" s="10">
        <v>100</v>
      </c>
      <c r="I383" s="9">
        <v>230</v>
      </c>
      <c r="J383" s="9">
        <v>6</v>
      </c>
      <c r="K383" s="21" t="s">
        <v>92</v>
      </c>
      <c r="L383" s="23" t="str">
        <f t="shared" si="15"/>
        <v>No</v>
      </c>
      <c r="M383" s="24">
        <f>IF(L383="Yes", IF(K383="0", IF(H383 &lt; 0, ($M$3/ABS(H383))*100, ($M$3*H383)/100), IF(G383 &lt; 0, ($M$3/ABS(G383)) * 100, ($M$3*G383)/100)), $M$3*-1)</f>
        <v>-100</v>
      </c>
      <c r="N383" s="25">
        <f>SUM($M$7:M383)</f>
        <v>8696.6881769180527</v>
      </c>
      <c r="O383" s="21" t="s">
        <v>92</v>
      </c>
      <c r="P383" s="23" t="str">
        <f t="shared" si="16"/>
        <v>No</v>
      </c>
      <c r="Q383" s="24">
        <f t="shared" si="17"/>
        <v>-100</v>
      </c>
      <c r="R383" s="25">
        <f>SUM($Q$7:Q383)</f>
        <v>10172.008956830477</v>
      </c>
    </row>
    <row r="384" spans="1:18" x14ac:dyDescent="0.55000000000000004">
      <c r="A384" s="8">
        <v>378</v>
      </c>
      <c r="B384" s="9" t="s">
        <v>90</v>
      </c>
      <c r="C384" s="9" t="s">
        <v>12</v>
      </c>
      <c r="D384" s="9" t="s">
        <v>34</v>
      </c>
      <c r="E384" s="9">
        <v>209</v>
      </c>
      <c r="F384" s="9">
        <v>7.5</v>
      </c>
      <c r="G384" s="10">
        <v>-140</v>
      </c>
      <c r="H384" s="10">
        <v>120</v>
      </c>
      <c r="I384" s="9">
        <v>232</v>
      </c>
      <c r="J384" s="9">
        <v>-24</v>
      </c>
      <c r="K384" s="21" t="s">
        <v>93</v>
      </c>
      <c r="L384" s="23" t="str">
        <f t="shared" si="15"/>
        <v>No</v>
      </c>
      <c r="M384" s="24">
        <f>IF(L384="Yes", IF(K384="0", IF(H384 &lt; 0, ($M$3/ABS(H384))*100, ($M$3*H384)/100), IF(G384 &lt; 0, ($M$3/ABS(G384)) * 100, ($M$3*G384)/100)), $M$3*-1)</f>
        <v>-100</v>
      </c>
      <c r="N384" s="25">
        <f>SUM($M$7:M384)</f>
        <v>8596.6881769180527</v>
      </c>
      <c r="O384" s="21" t="s">
        <v>93</v>
      </c>
      <c r="P384" s="23" t="str">
        <f t="shared" si="16"/>
        <v>No</v>
      </c>
      <c r="Q384" s="24">
        <f t="shared" si="17"/>
        <v>-100</v>
      </c>
      <c r="R384" s="25">
        <f>SUM($Q$7:Q384)</f>
        <v>10072.008956830477</v>
      </c>
    </row>
    <row r="385" spans="1:18" x14ac:dyDescent="0.55000000000000004">
      <c r="A385" s="8">
        <v>379</v>
      </c>
      <c r="B385" s="9" t="s">
        <v>91</v>
      </c>
      <c r="C385" s="9" t="s">
        <v>14</v>
      </c>
      <c r="D385" s="9" t="s">
        <v>19</v>
      </c>
      <c r="E385" s="9">
        <v>214</v>
      </c>
      <c r="F385" s="9">
        <v>6</v>
      </c>
      <c r="G385" s="10">
        <v>225</v>
      </c>
      <c r="H385" s="10">
        <v>-275</v>
      </c>
      <c r="I385" s="9">
        <v>234</v>
      </c>
      <c r="J385" s="9">
        <v>-16</v>
      </c>
      <c r="K385" s="21" t="s">
        <v>92</v>
      </c>
      <c r="L385" s="23" t="str">
        <f t="shared" si="15"/>
        <v>Yes</v>
      </c>
      <c r="M385" s="24">
        <f>IF(L385="Yes", IF(K385="0", IF(H385 &lt; 0, ($M$3/ABS(H385))*100, ($M$3*H385)/100), IF(G385 &lt; 0, ($M$3/ABS(G385)) * 100, ($M$3*G385)/100)), $M$3*-1)</f>
        <v>36.363636363636367</v>
      </c>
      <c r="N385" s="25">
        <f>SUM($M$7:M385)</f>
        <v>8633.0518132816887</v>
      </c>
      <c r="O385" s="21" t="s">
        <v>92</v>
      </c>
      <c r="P385" s="23" t="str">
        <f t="shared" si="16"/>
        <v>Yes</v>
      </c>
      <c r="Q385" s="24">
        <f t="shared" si="17"/>
        <v>36.363636363636367</v>
      </c>
      <c r="R385" s="25">
        <f>SUM($Q$7:Q385)</f>
        <v>10108.372593194114</v>
      </c>
    </row>
    <row r="386" spans="1:18" x14ac:dyDescent="0.55000000000000004">
      <c r="A386" s="8">
        <v>380</v>
      </c>
      <c r="B386" s="9" t="s">
        <v>91</v>
      </c>
      <c r="C386" s="9" t="s">
        <v>13</v>
      </c>
      <c r="D386" s="9" t="s">
        <v>9</v>
      </c>
      <c r="E386" s="9">
        <v>209.5</v>
      </c>
      <c r="F386" s="9">
        <v>6</v>
      </c>
      <c r="G386" s="10">
        <v>-245</v>
      </c>
      <c r="H386" s="10">
        <v>195</v>
      </c>
      <c r="I386" s="9">
        <v>235</v>
      </c>
      <c r="J386" s="9">
        <v>5</v>
      </c>
      <c r="K386" s="21" t="s">
        <v>93</v>
      </c>
      <c r="L386" s="23" t="str">
        <f t="shared" si="15"/>
        <v>Yes</v>
      </c>
      <c r="M386" s="24">
        <f>IF(L386="Yes", IF(K386="0", IF(H386 &lt; 0, ($M$3/ABS(H386))*100, ($M$3*H386)/100), IF(G386 &lt; 0, ($M$3/ABS(G386)) * 100, ($M$3*G386)/100)), $M$3*-1)</f>
        <v>40.816326530612244</v>
      </c>
      <c r="N386" s="25">
        <f>SUM($M$7:M386)</f>
        <v>8673.8681398123008</v>
      </c>
      <c r="O386" s="21" t="s">
        <v>93</v>
      </c>
      <c r="P386" s="23" t="str">
        <f t="shared" si="16"/>
        <v>Yes</v>
      </c>
      <c r="Q386" s="24">
        <f t="shared" si="17"/>
        <v>40.816326530612244</v>
      </c>
      <c r="R386" s="25">
        <f>SUM($Q$7:Q386)</f>
        <v>10149.188919724726</v>
      </c>
    </row>
    <row r="387" spans="1:18" x14ac:dyDescent="0.55000000000000004">
      <c r="A387" s="8">
        <v>381</v>
      </c>
      <c r="B387" s="9" t="s">
        <v>91</v>
      </c>
      <c r="C387" s="9" t="s">
        <v>15</v>
      </c>
      <c r="D387" s="9" t="s">
        <v>18</v>
      </c>
      <c r="E387" s="9">
        <v>209</v>
      </c>
      <c r="F387" s="9">
        <v>3</v>
      </c>
      <c r="G387" s="10">
        <v>-200</v>
      </c>
      <c r="H387" s="10">
        <v>170</v>
      </c>
      <c r="I387" s="9">
        <v>198</v>
      </c>
      <c r="J387" s="9">
        <v>8</v>
      </c>
      <c r="K387" s="21" t="s">
        <v>93</v>
      </c>
      <c r="L387" s="23" t="str">
        <f t="shared" si="15"/>
        <v>Yes</v>
      </c>
      <c r="M387" s="24">
        <f>IF(L387="Yes", IF(K387="0", IF(H387 &lt; 0, ($M$3/ABS(H387))*100, ($M$3*H387)/100), IF(G387 &lt; 0, ($M$3/ABS(G387)) * 100, ($M$3*G387)/100)), $M$3*-1)</f>
        <v>50</v>
      </c>
      <c r="N387" s="25">
        <f>SUM($M$7:M387)</f>
        <v>8723.8681398123008</v>
      </c>
      <c r="O387" s="21" t="s">
        <v>93</v>
      </c>
      <c r="P387" s="23" t="str">
        <f t="shared" si="16"/>
        <v>Yes</v>
      </c>
      <c r="Q387" s="24">
        <f t="shared" si="17"/>
        <v>50</v>
      </c>
      <c r="R387" s="25">
        <f>SUM($Q$7:Q387)</f>
        <v>10199.188919724726</v>
      </c>
    </row>
    <row r="388" spans="1:18" x14ac:dyDescent="0.55000000000000004">
      <c r="A388" s="8">
        <v>382</v>
      </c>
      <c r="B388" s="9" t="s">
        <v>91</v>
      </c>
      <c r="C388" s="9" t="s">
        <v>26</v>
      </c>
      <c r="D388" s="9" t="s">
        <v>28</v>
      </c>
      <c r="E388" s="9">
        <v>234.5</v>
      </c>
      <c r="F388" s="9">
        <v>0</v>
      </c>
      <c r="G388" s="10">
        <v>-170</v>
      </c>
      <c r="H388" s="10">
        <v>145</v>
      </c>
      <c r="I388" s="9">
        <v>236</v>
      </c>
      <c r="J388" s="9">
        <v>-6</v>
      </c>
      <c r="K388" s="21" t="s">
        <v>92</v>
      </c>
      <c r="L388" s="23" t="str">
        <f t="shared" si="15"/>
        <v>Yes</v>
      </c>
      <c r="M388" s="24">
        <f>IF(L388="Yes", IF(K388="0", IF(H388 &lt; 0, ($M$3/ABS(H388))*100, ($M$3*H388)/100), IF(G388 &lt; 0, ($M$3/ABS(G388)) * 100, ($M$3*G388)/100)), $M$3*-1)</f>
        <v>145</v>
      </c>
      <c r="N388" s="25">
        <f>SUM($M$7:M388)</f>
        <v>8868.8681398123008</v>
      </c>
      <c r="O388" s="21" t="s">
        <v>92</v>
      </c>
      <c r="P388" s="23" t="str">
        <f t="shared" si="16"/>
        <v>Yes</v>
      </c>
      <c r="Q388" s="24">
        <f t="shared" si="17"/>
        <v>145</v>
      </c>
      <c r="R388" s="25">
        <f>SUM($Q$7:Q388)</f>
        <v>10344.188919724726</v>
      </c>
    </row>
    <row r="389" spans="1:18" x14ac:dyDescent="0.55000000000000004">
      <c r="A389" s="8">
        <v>383</v>
      </c>
      <c r="B389" s="9" t="s">
        <v>91</v>
      </c>
      <c r="C389" s="9" t="s">
        <v>16</v>
      </c>
      <c r="D389" s="9" t="s">
        <v>35</v>
      </c>
      <c r="E389" s="9">
        <v>228.5</v>
      </c>
      <c r="F389" s="9">
        <v>2</v>
      </c>
      <c r="G389" s="10">
        <v>110</v>
      </c>
      <c r="H389" s="10">
        <v>-130</v>
      </c>
      <c r="I389" s="9">
        <v>239</v>
      </c>
      <c r="J389" s="9">
        <v>3</v>
      </c>
      <c r="K389" s="21" t="s">
        <v>93</v>
      </c>
      <c r="L389" s="23" t="str">
        <f t="shared" si="15"/>
        <v>Yes</v>
      </c>
      <c r="M389" s="24">
        <f>IF(L389="Yes", IF(K389="0", IF(H389 &lt; 0, ($M$3/ABS(H389))*100, ($M$3*H389)/100), IF(G389 &lt; 0, ($M$3/ABS(G389)) * 100, ($M$3*G389)/100)), $M$3*-1)</f>
        <v>110</v>
      </c>
      <c r="N389" s="25">
        <f>SUM($M$7:M389)</f>
        <v>8978.8681398123008</v>
      </c>
      <c r="O389" s="21" t="s">
        <v>93</v>
      </c>
      <c r="P389" s="23" t="str">
        <f t="shared" si="16"/>
        <v>Yes</v>
      </c>
      <c r="Q389" s="24">
        <f t="shared" si="17"/>
        <v>110</v>
      </c>
      <c r="R389" s="25">
        <f>SUM($Q$7:Q389)</f>
        <v>10454.188919724726</v>
      </c>
    </row>
    <row r="390" spans="1:18" x14ac:dyDescent="0.55000000000000004">
      <c r="A390" s="8">
        <v>384</v>
      </c>
      <c r="B390" s="9" t="s">
        <v>91</v>
      </c>
      <c r="C390" s="9" t="s">
        <v>21</v>
      </c>
      <c r="D390" s="9" t="s">
        <v>29</v>
      </c>
      <c r="E390" s="9">
        <v>212</v>
      </c>
      <c r="F390" s="9">
        <v>4.5</v>
      </c>
      <c r="G390" s="10">
        <v>-190</v>
      </c>
      <c r="H390" s="10">
        <v>160</v>
      </c>
      <c r="I390" s="9">
        <v>211</v>
      </c>
      <c r="J390" s="9">
        <v>3</v>
      </c>
      <c r="K390" s="21" t="s">
        <v>93</v>
      </c>
      <c r="L390" s="23" t="str">
        <f t="shared" si="15"/>
        <v>Yes</v>
      </c>
      <c r="M390" s="24">
        <f>IF(L390="Yes", IF(K390="0", IF(H390 &lt; 0, ($M$3/ABS(H390))*100, ($M$3*H390)/100), IF(G390 &lt; 0, ($M$3/ABS(G390)) * 100, ($M$3*G390)/100)), $M$3*-1)</f>
        <v>52.631578947368418</v>
      </c>
      <c r="N390" s="25">
        <f>SUM($M$7:M390)</f>
        <v>9031.4997187596691</v>
      </c>
      <c r="O390" s="21" t="s">
        <v>93</v>
      </c>
      <c r="P390" s="23" t="str">
        <f t="shared" si="16"/>
        <v>Yes</v>
      </c>
      <c r="Q390" s="24">
        <f t="shared" si="17"/>
        <v>52.631578947368418</v>
      </c>
      <c r="R390" s="25">
        <f>SUM($Q$7:Q390)</f>
        <v>10506.820498672094</v>
      </c>
    </row>
    <row r="391" spans="1:18" x14ac:dyDescent="0.55000000000000004">
      <c r="A391" s="8">
        <v>385</v>
      </c>
      <c r="B391" s="9" t="s">
        <v>91</v>
      </c>
      <c r="C391" s="9" t="s">
        <v>22</v>
      </c>
      <c r="D391" s="9" t="s">
        <v>25</v>
      </c>
      <c r="E391" s="9">
        <v>226.5</v>
      </c>
      <c r="F391" s="9">
        <v>1</v>
      </c>
      <c r="G391" s="10">
        <v>-105</v>
      </c>
      <c r="H391" s="10">
        <v>-115</v>
      </c>
      <c r="I391" s="9">
        <v>260</v>
      </c>
      <c r="J391" s="9">
        <v>-30</v>
      </c>
      <c r="K391" s="21" t="s">
        <v>92</v>
      </c>
      <c r="L391" s="23" t="str">
        <f t="shared" si="15"/>
        <v>Yes</v>
      </c>
      <c r="M391" s="24">
        <f>IF(L391="Yes", IF(K391="0", IF(H391 &lt; 0, ($M$3/ABS(H391))*100, ($M$3*H391)/100), IF(G391 &lt; 0, ($M$3/ABS(G391)) * 100, ($M$3*G391)/100)), $M$3*-1)</f>
        <v>86.956521739130437</v>
      </c>
      <c r="N391" s="25">
        <f>SUM($M$7:M391)</f>
        <v>9118.4562404987992</v>
      </c>
      <c r="O391" s="21" t="s">
        <v>93</v>
      </c>
      <c r="P391" s="23" t="str">
        <f t="shared" si="16"/>
        <v>No</v>
      </c>
      <c r="Q391" s="24">
        <f t="shared" si="17"/>
        <v>-100</v>
      </c>
      <c r="R391" s="25">
        <f>SUM($Q$7:Q391)</f>
        <v>10406.820498672094</v>
      </c>
    </row>
    <row r="392" spans="1:18" x14ac:dyDescent="0.55000000000000004">
      <c r="A392" s="8">
        <v>386</v>
      </c>
      <c r="B392" s="9" t="s">
        <v>91</v>
      </c>
      <c r="C392" s="9" t="s">
        <v>31</v>
      </c>
      <c r="D392" s="9" t="s">
        <v>34</v>
      </c>
      <c r="E392" s="9">
        <v>216</v>
      </c>
      <c r="F392" s="9">
        <v>3.5</v>
      </c>
      <c r="G392" s="10">
        <v>120</v>
      </c>
      <c r="H392" s="10">
        <v>-140</v>
      </c>
      <c r="I392" s="9">
        <v>224</v>
      </c>
      <c r="J392" s="9">
        <v>-2</v>
      </c>
      <c r="K392" s="21" t="s">
        <v>92</v>
      </c>
      <c r="L392" s="23" t="str">
        <f t="shared" ref="L392:L395" si="18">IF(OR(AND(K392 = "0", J392 &lt; 0), AND(K392 = "1", J392 &gt; 0)), "Yes", "No")</f>
        <v>Yes</v>
      </c>
      <c r="M392" s="24">
        <f>IF(L392="Yes", IF(K392="0", IF(H392 &lt; 0, ($M$3/ABS(H392))*100, ($M$3*H392)/100), IF(G392 &lt; 0, ($M$3/ABS(G392)) * 100, ($M$3*G392)/100)), $M$3*-1)</f>
        <v>71.428571428571431</v>
      </c>
      <c r="N392" s="25">
        <f>SUM($M$7:M392)</f>
        <v>9189.8848119273698</v>
      </c>
      <c r="O392" s="21" t="s">
        <v>92</v>
      </c>
      <c r="P392" s="23" t="str">
        <f t="shared" ref="P392:P395" si="19">IF(OR(AND(O392 = "0", J392 &lt; 0), AND(O392 = "1", J392 &gt; 0)), "Yes", "No")</f>
        <v>Yes</v>
      </c>
      <c r="Q392" s="24">
        <f t="shared" ref="Q392:Q395" si="20">IF(P392="Yes", IF(O392="0", IF(H392 &lt; 0, ($Q$3/ABS(H392))*100, ($Q$3*H392)/100), IF(G392 &lt; 0, ($Q$3/ABS(G392)) * 100, ($Q$3*G392)/100)), $Q$3*-1)</f>
        <v>71.428571428571431</v>
      </c>
      <c r="R392" s="25">
        <f>SUM($Q$7:Q392)</f>
        <v>10478.249070100665</v>
      </c>
    </row>
    <row r="393" spans="1:18" x14ac:dyDescent="0.55000000000000004">
      <c r="A393" s="8">
        <v>387</v>
      </c>
      <c r="B393" s="9" t="s">
        <v>91</v>
      </c>
      <c r="C393" s="9" t="s">
        <v>32</v>
      </c>
      <c r="D393" s="9" t="s">
        <v>36</v>
      </c>
      <c r="E393" s="9">
        <v>228</v>
      </c>
      <c r="F393" s="9">
        <v>5</v>
      </c>
      <c r="G393" s="10">
        <v>220</v>
      </c>
      <c r="H393" s="10">
        <v>-270</v>
      </c>
      <c r="I393" s="9">
        <v>217</v>
      </c>
      <c r="J393" s="9">
        <v>-9</v>
      </c>
      <c r="K393" s="21" t="s">
        <v>92</v>
      </c>
      <c r="L393" s="23" t="str">
        <f t="shared" si="18"/>
        <v>Yes</v>
      </c>
      <c r="M393" s="24">
        <f>IF(L393="Yes", IF(K393="0", IF(H393 &lt; 0, ($M$3/ABS(H393))*100, ($M$3*H393)/100), IF(G393 &lt; 0, ($M$3/ABS(G393)) * 100, ($M$3*G393)/100)), $M$3*-1)</f>
        <v>37.037037037037038</v>
      </c>
      <c r="N393" s="25">
        <f>SUM($M$7:M393)</f>
        <v>9226.9218489644063</v>
      </c>
      <c r="O393" s="21" t="s">
        <v>92</v>
      </c>
      <c r="P393" s="23" t="str">
        <f t="shared" si="19"/>
        <v>Yes</v>
      </c>
      <c r="Q393" s="24">
        <f t="shared" si="20"/>
        <v>37.037037037037038</v>
      </c>
      <c r="R393" s="25">
        <f>SUM($Q$7:Q393)</f>
        <v>10515.286107137701</v>
      </c>
    </row>
    <row r="394" spans="1:18" x14ac:dyDescent="0.55000000000000004">
      <c r="A394" s="8">
        <v>388</v>
      </c>
      <c r="B394" s="9" t="s">
        <v>91</v>
      </c>
      <c r="C394" s="9" t="s">
        <v>33</v>
      </c>
      <c r="D394" s="9" t="s">
        <v>10</v>
      </c>
      <c r="E394" s="9">
        <v>228.5</v>
      </c>
      <c r="F394" s="9">
        <v>6.5</v>
      </c>
      <c r="G394" s="10">
        <v>-250</v>
      </c>
      <c r="H394" s="10">
        <v>200</v>
      </c>
      <c r="I394" s="9">
        <v>196</v>
      </c>
      <c r="J394" s="9">
        <v>-8</v>
      </c>
      <c r="K394" s="21" t="s">
        <v>93</v>
      </c>
      <c r="L394" s="23" t="str">
        <f t="shared" si="18"/>
        <v>No</v>
      </c>
      <c r="M394" s="24">
        <f>IF(L394="Yes", IF(K394="0", IF(H394 &lt; 0, ($M$3/ABS(H394))*100, ($M$3*H394)/100), IF(G394 &lt; 0, ($M$3/ABS(G394)) * 100, ($M$3*G394)/100)), $M$3*-1)</f>
        <v>-100</v>
      </c>
      <c r="N394" s="25">
        <f>SUM($M$7:M394)</f>
        <v>9126.9218489644063</v>
      </c>
      <c r="O394" s="21" t="s">
        <v>93</v>
      </c>
      <c r="P394" s="23" t="str">
        <f t="shared" si="19"/>
        <v>No</v>
      </c>
      <c r="Q394" s="24">
        <f t="shared" si="20"/>
        <v>-100</v>
      </c>
      <c r="R394" s="25">
        <f>SUM($Q$7:Q394)</f>
        <v>10415.286107137701</v>
      </c>
    </row>
    <row r="395" spans="1:18" ht="15.6" thickBot="1" x14ac:dyDescent="0.6">
      <c r="A395" s="11">
        <v>389</v>
      </c>
      <c r="B395" s="12" t="s">
        <v>91</v>
      </c>
      <c r="C395" s="12" t="s">
        <v>38</v>
      </c>
      <c r="D395" s="12" t="s">
        <v>24</v>
      </c>
      <c r="E395" s="12">
        <v>221</v>
      </c>
      <c r="F395" s="12">
        <v>2</v>
      </c>
      <c r="G395" s="13">
        <v>-115</v>
      </c>
      <c r="H395" s="13">
        <v>-105</v>
      </c>
      <c r="I395" s="12">
        <v>217</v>
      </c>
      <c r="J395" s="12">
        <v>9</v>
      </c>
      <c r="K395" s="22" t="s">
        <v>92</v>
      </c>
      <c r="L395" s="26" t="str">
        <f t="shared" si="18"/>
        <v>No</v>
      </c>
      <c r="M395" s="27">
        <f>IF(L395="Yes", IF(K395="0", IF(H395 &lt; 0, ($M$3/ABS(H395))*100, ($M$3*H395)/100), IF(G395 &lt; 0, ($M$3/ABS(G395)) * 100, ($M$3*G395)/100)), $M$3*-1)</f>
        <v>-100</v>
      </c>
      <c r="N395" s="15">
        <f>SUM($M$7:M395)</f>
        <v>9026.9218489644063</v>
      </c>
      <c r="O395" s="22" t="s">
        <v>92</v>
      </c>
      <c r="P395" s="23" t="str">
        <f t="shared" si="19"/>
        <v>No</v>
      </c>
      <c r="Q395" s="24">
        <f t="shared" si="20"/>
        <v>-100</v>
      </c>
      <c r="R395" s="25">
        <f>SUM($Q$7:Q395)</f>
        <v>10315.286107137701</v>
      </c>
    </row>
    <row r="396" spans="1:18" ht="15.6" thickTop="1" x14ac:dyDescent="0.55000000000000004"/>
  </sheetData>
  <mergeCells count="4">
    <mergeCell ref="L2:M2"/>
    <mergeCell ref="K5:N5"/>
    <mergeCell ref="P2:Q2"/>
    <mergeCell ref="O5:R5"/>
  </mergeCells>
  <conditionalFormatting sqref="L1:L4 L6:L1048576 K5">
    <cfRule type="containsText" dxfId="10" priority="8" operator="containsText" text="No">
      <formula>NOT(ISERROR(SEARCH("No",K1)))</formula>
    </cfRule>
  </conditionalFormatting>
  <conditionalFormatting sqref="P6:P395">
    <cfRule type="containsText" dxfId="9" priority="4" operator="containsText" text="No">
      <formula>NOT(ISERROR(SEARCH("No",P6)))</formula>
    </cfRule>
  </conditionalFormatting>
  <conditionalFormatting sqref="M7:M500">
    <cfRule type="cellIs" dxfId="8" priority="10" operator="greaterThan">
      <formula>$M$3</formula>
    </cfRule>
  </conditionalFormatting>
  <conditionalFormatting sqref="P2:P4 O5">
    <cfRule type="containsText" dxfId="7" priority="3" operator="containsText" text="No">
      <formula>NOT(ISERROR(SEARCH("No",O2)))</formula>
    </cfRule>
  </conditionalFormatting>
  <conditionalFormatting sqref="Q7:Q395">
    <cfRule type="expression" dxfId="0" priority="2">
      <formula>"&gt;$Q$3"</formula>
    </cfRule>
    <cfRule type="cellIs" dxfId="1" priority="1" operator="greaterThan">
      <formula>$Q$3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1D94-FE3E-4278-AC5B-1BBCFBC89E37}">
  <dimension ref="A1:A390"/>
  <sheetViews>
    <sheetView topLeftCell="A362" workbookViewId="0">
      <selection activeCell="A2" sqref="A2:A390"/>
    </sheetView>
  </sheetViews>
  <sheetFormatPr defaultRowHeight="14.4" x14ac:dyDescent="0.55000000000000004"/>
  <cols>
    <col min="1" max="1" width="10.15625" bestFit="1" customWidth="1"/>
  </cols>
  <sheetData>
    <row r="1" spans="1:1" x14ac:dyDescent="0.55000000000000004">
      <c r="A1" t="s">
        <v>103</v>
      </c>
    </row>
    <row r="2" spans="1:1" x14ac:dyDescent="0.55000000000000004">
      <c r="A2" s="33" t="s">
        <v>92</v>
      </c>
    </row>
    <row r="3" spans="1:1" x14ac:dyDescent="0.55000000000000004">
      <c r="A3" s="33" t="s">
        <v>93</v>
      </c>
    </row>
    <row r="4" spans="1:1" x14ac:dyDescent="0.55000000000000004">
      <c r="A4" s="33" t="s">
        <v>93</v>
      </c>
    </row>
    <row r="5" spans="1:1" x14ac:dyDescent="0.55000000000000004">
      <c r="A5" s="33" t="s">
        <v>93</v>
      </c>
    </row>
    <row r="6" spans="1:1" x14ac:dyDescent="0.55000000000000004">
      <c r="A6" s="33" t="s">
        <v>92</v>
      </c>
    </row>
    <row r="7" spans="1:1" x14ac:dyDescent="0.55000000000000004">
      <c r="A7" s="33" t="s">
        <v>93</v>
      </c>
    </row>
    <row r="8" spans="1:1" x14ac:dyDescent="0.55000000000000004">
      <c r="A8" s="33" t="s">
        <v>93</v>
      </c>
    </row>
    <row r="9" spans="1:1" x14ac:dyDescent="0.55000000000000004">
      <c r="A9" s="33" t="s">
        <v>93</v>
      </c>
    </row>
    <row r="10" spans="1:1" x14ac:dyDescent="0.55000000000000004">
      <c r="A10" s="33" t="s">
        <v>92</v>
      </c>
    </row>
    <row r="11" spans="1:1" x14ac:dyDescent="0.55000000000000004">
      <c r="A11" s="33" t="s">
        <v>92</v>
      </c>
    </row>
    <row r="12" spans="1:1" x14ac:dyDescent="0.55000000000000004">
      <c r="A12" s="33" t="s">
        <v>92</v>
      </c>
    </row>
    <row r="13" spans="1:1" x14ac:dyDescent="0.55000000000000004">
      <c r="A13" s="33" t="s">
        <v>93</v>
      </c>
    </row>
    <row r="14" spans="1:1" x14ac:dyDescent="0.55000000000000004">
      <c r="A14" s="33" t="s">
        <v>93</v>
      </c>
    </row>
    <row r="15" spans="1:1" x14ac:dyDescent="0.55000000000000004">
      <c r="A15" s="33" t="s">
        <v>93</v>
      </c>
    </row>
    <row r="16" spans="1:1" x14ac:dyDescent="0.55000000000000004">
      <c r="A16" s="33" t="s">
        <v>92</v>
      </c>
    </row>
    <row r="17" spans="1:1" x14ac:dyDescent="0.55000000000000004">
      <c r="A17" s="33" t="s">
        <v>92</v>
      </c>
    </row>
    <row r="18" spans="1:1" x14ac:dyDescent="0.55000000000000004">
      <c r="A18" s="33" t="s">
        <v>93</v>
      </c>
    </row>
    <row r="19" spans="1:1" x14ac:dyDescent="0.55000000000000004">
      <c r="A19" s="33" t="s">
        <v>92</v>
      </c>
    </row>
    <row r="20" spans="1:1" x14ac:dyDescent="0.55000000000000004">
      <c r="A20" s="33" t="s">
        <v>92</v>
      </c>
    </row>
    <row r="21" spans="1:1" x14ac:dyDescent="0.55000000000000004">
      <c r="A21" s="33" t="s">
        <v>93</v>
      </c>
    </row>
    <row r="22" spans="1:1" x14ac:dyDescent="0.55000000000000004">
      <c r="A22" s="33" t="s">
        <v>93</v>
      </c>
    </row>
    <row r="23" spans="1:1" x14ac:dyDescent="0.55000000000000004">
      <c r="A23" s="33" t="s">
        <v>92</v>
      </c>
    </row>
    <row r="24" spans="1:1" x14ac:dyDescent="0.55000000000000004">
      <c r="A24" s="33" t="s">
        <v>92</v>
      </c>
    </row>
    <row r="25" spans="1:1" x14ac:dyDescent="0.55000000000000004">
      <c r="A25" s="33" t="s">
        <v>92</v>
      </c>
    </row>
    <row r="26" spans="1:1" x14ac:dyDescent="0.55000000000000004">
      <c r="A26" s="33" t="s">
        <v>93</v>
      </c>
    </row>
    <row r="27" spans="1:1" x14ac:dyDescent="0.55000000000000004">
      <c r="A27" s="33" t="s">
        <v>93</v>
      </c>
    </row>
    <row r="28" spans="1:1" x14ac:dyDescent="0.55000000000000004">
      <c r="A28" s="33" t="s">
        <v>93</v>
      </c>
    </row>
    <row r="29" spans="1:1" x14ac:dyDescent="0.55000000000000004">
      <c r="A29" s="33" t="s">
        <v>92</v>
      </c>
    </row>
    <row r="30" spans="1:1" x14ac:dyDescent="0.55000000000000004">
      <c r="A30" s="33" t="s">
        <v>92</v>
      </c>
    </row>
    <row r="31" spans="1:1" x14ac:dyDescent="0.55000000000000004">
      <c r="A31" s="33" t="s">
        <v>93</v>
      </c>
    </row>
    <row r="32" spans="1:1" x14ac:dyDescent="0.55000000000000004">
      <c r="A32" s="33" t="s">
        <v>92</v>
      </c>
    </row>
    <row r="33" spans="1:1" x14ac:dyDescent="0.55000000000000004">
      <c r="A33" s="33" t="s">
        <v>92</v>
      </c>
    </row>
    <row r="34" spans="1:1" x14ac:dyDescent="0.55000000000000004">
      <c r="A34" s="33" t="s">
        <v>93</v>
      </c>
    </row>
    <row r="35" spans="1:1" x14ac:dyDescent="0.55000000000000004">
      <c r="A35" s="33" t="s">
        <v>93</v>
      </c>
    </row>
    <row r="36" spans="1:1" x14ac:dyDescent="0.55000000000000004">
      <c r="A36" s="33" t="s">
        <v>93</v>
      </c>
    </row>
    <row r="37" spans="1:1" x14ac:dyDescent="0.55000000000000004">
      <c r="A37" s="33" t="s">
        <v>92</v>
      </c>
    </row>
    <row r="38" spans="1:1" x14ac:dyDescent="0.55000000000000004">
      <c r="A38" s="33" t="s">
        <v>92</v>
      </c>
    </row>
    <row r="39" spans="1:1" x14ac:dyDescent="0.55000000000000004">
      <c r="A39" s="33" t="s">
        <v>93</v>
      </c>
    </row>
    <row r="40" spans="1:1" x14ac:dyDescent="0.55000000000000004">
      <c r="A40" s="33" t="s">
        <v>93</v>
      </c>
    </row>
    <row r="41" spans="1:1" x14ac:dyDescent="0.55000000000000004">
      <c r="A41" s="33" t="s">
        <v>93</v>
      </c>
    </row>
    <row r="42" spans="1:1" x14ac:dyDescent="0.55000000000000004">
      <c r="A42" s="33" t="s">
        <v>93</v>
      </c>
    </row>
    <row r="43" spans="1:1" x14ac:dyDescent="0.55000000000000004">
      <c r="A43" s="33" t="s">
        <v>92</v>
      </c>
    </row>
    <row r="44" spans="1:1" x14ac:dyDescent="0.55000000000000004">
      <c r="A44" s="33" t="s">
        <v>93</v>
      </c>
    </row>
    <row r="45" spans="1:1" x14ac:dyDescent="0.55000000000000004">
      <c r="A45" s="33" t="s">
        <v>93</v>
      </c>
    </row>
    <row r="46" spans="1:1" x14ac:dyDescent="0.55000000000000004">
      <c r="A46" s="33" t="s">
        <v>93</v>
      </c>
    </row>
    <row r="47" spans="1:1" x14ac:dyDescent="0.55000000000000004">
      <c r="A47" s="33" t="s">
        <v>92</v>
      </c>
    </row>
    <row r="48" spans="1:1" x14ac:dyDescent="0.55000000000000004">
      <c r="A48" s="33" t="s">
        <v>92</v>
      </c>
    </row>
    <row r="49" spans="1:1" x14ac:dyDescent="0.55000000000000004">
      <c r="A49" s="33" t="s">
        <v>92</v>
      </c>
    </row>
    <row r="50" spans="1:1" x14ac:dyDescent="0.55000000000000004">
      <c r="A50" s="33" t="s">
        <v>92</v>
      </c>
    </row>
    <row r="51" spans="1:1" x14ac:dyDescent="0.55000000000000004">
      <c r="A51" s="33" t="s">
        <v>93</v>
      </c>
    </row>
    <row r="52" spans="1:1" x14ac:dyDescent="0.55000000000000004">
      <c r="A52" s="33" t="s">
        <v>93</v>
      </c>
    </row>
    <row r="53" spans="1:1" x14ac:dyDescent="0.55000000000000004">
      <c r="A53" s="33" t="s">
        <v>92</v>
      </c>
    </row>
    <row r="54" spans="1:1" x14ac:dyDescent="0.55000000000000004">
      <c r="A54" s="33" t="s">
        <v>93</v>
      </c>
    </row>
    <row r="55" spans="1:1" x14ac:dyDescent="0.55000000000000004">
      <c r="A55" s="33" t="s">
        <v>92</v>
      </c>
    </row>
    <row r="56" spans="1:1" x14ac:dyDescent="0.55000000000000004">
      <c r="A56" s="33" t="s">
        <v>93</v>
      </c>
    </row>
    <row r="57" spans="1:1" x14ac:dyDescent="0.55000000000000004">
      <c r="A57" s="33" t="s">
        <v>92</v>
      </c>
    </row>
    <row r="58" spans="1:1" x14ac:dyDescent="0.55000000000000004">
      <c r="A58" s="33" t="s">
        <v>93</v>
      </c>
    </row>
    <row r="59" spans="1:1" x14ac:dyDescent="0.55000000000000004">
      <c r="A59" s="33" t="s">
        <v>92</v>
      </c>
    </row>
    <row r="60" spans="1:1" x14ac:dyDescent="0.55000000000000004">
      <c r="A60" s="33" t="s">
        <v>93</v>
      </c>
    </row>
    <row r="61" spans="1:1" x14ac:dyDescent="0.55000000000000004">
      <c r="A61" s="33" t="s">
        <v>92</v>
      </c>
    </row>
    <row r="62" spans="1:1" x14ac:dyDescent="0.55000000000000004">
      <c r="A62" s="33" t="s">
        <v>93</v>
      </c>
    </row>
    <row r="63" spans="1:1" x14ac:dyDescent="0.55000000000000004">
      <c r="A63" s="33" t="s">
        <v>92</v>
      </c>
    </row>
    <row r="64" spans="1:1" x14ac:dyDescent="0.55000000000000004">
      <c r="A64" s="33" t="s">
        <v>93</v>
      </c>
    </row>
    <row r="65" spans="1:1" x14ac:dyDescent="0.55000000000000004">
      <c r="A65" s="33" t="s">
        <v>93</v>
      </c>
    </row>
    <row r="66" spans="1:1" x14ac:dyDescent="0.55000000000000004">
      <c r="A66" s="33" t="s">
        <v>92</v>
      </c>
    </row>
    <row r="67" spans="1:1" x14ac:dyDescent="0.55000000000000004">
      <c r="A67" s="33" t="s">
        <v>92</v>
      </c>
    </row>
    <row r="68" spans="1:1" x14ac:dyDescent="0.55000000000000004">
      <c r="A68" s="33" t="s">
        <v>92</v>
      </c>
    </row>
    <row r="69" spans="1:1" x14ac:dyDescent="0.55000000000000004">
      <c r="A69" s="33" t="s">
        <v>92</v>
      </c>
    </row>
    <row r="70" spans="1:1" x14ac:dyDescent="0.55000000000000004">
      <c r="A70" s="33" t="s">
        <v>93</v>
      </c>
    </row>
    <row r="71" spans="1:1" x14ac:dyDescent="0.55000000000000004">
      <c r="A71" s="33" t="s">
        <v>92</v>
      </c>
    </row>
    <row r="72" spans="1:1" x14ac:dyDescent="0.55000000000000004">
      <c r="A72" s="33" t="s">
        <v>92</v>
      </c>
    </row>
    <row r="73" spans="1:1" x14ac:dyDescent="0.55000000000000004">
      <c r="A73" s="33" t="s">
        <v>93</v>
      </c>
    </row>
    <row r="74" spans="1:1" x14ac:dyDescent="0.55000000000000004">
      <c r="A74" s="33" t="s">
        <v>93</v>
      </c>
    </row>
    <row r="75" spans="1:1" x14ac:dyDescent="0.55000000000000004">
      <c r="A75" s="33" t="s">
        <v>93</v>
      </c>
    </row>
    <row r="76" spans="1:1" x14ac:dyDescent="0.55000000000000004">
      <c r="A76" s="33" t="s">
        <v>92</v>
      </c>
    </row>
    <row r="77" spans="1:1" x14ac:dyDescent="0.55000000000000004">
      <c r="A77" s="33" t="s">
        <v>93</v>
      </c>
    </row>
    <row r="78" spans="1:1" x14ac:dyDescent="0.55000000000000004">
      <c r="A78" s="33" t="s">
        <v>93</v>
      </c>
    </row>
    <row r="79" spans="1:1" x14ac:dyDescent="0.55000000000000004">
      <c r="A79" s="33" t="s">
        <v>92</v>
      </c>
    </row>
    <row r="80" spans="1:1" x14ac:dyDescent="0.55000000000000004">
      <c r="A80" s="33" t="s">
        <v>92</v>
      </c>
    </row>
    <row r="81" spans="1:1" x14ac:dyDescent="0.55000000000000004">
      <c r="A81" s="33" t="s">
        <v>93</v>
      </c>
    </row>
    <row r="82" spans="1:1" x14ac:dyDescent="0.55000000000000004">
      <c r="A82" s="33" t="s">
        <v>93</v>
      </c>
    </row>
    <row r="83" spans="1:1" x14ac:dyDescent="0.55000000000000004">
      <c r="A83" s="33" t="s">
        <v>93</v>
      </c>
    </row>
    <row r="84" spans="1:1" x14ac:dyDescent="0.55000000000000004">
      <c r="A84" s="33" t="s">
        <v>93</v>
      </c>
    </row>
    <row r="85" spans="1:1" x14ac:dyDescent="0.55000000000000004">
      <c r="A85" s="33" t="s">
        <v>93</v>
      </c>
    </row>
    <row r="86" spans="1:1" x14ac:dyDescent="0.55000000000000004">
      <c r="A86" s="33" t="s">
        <v>92</v>
      </c>
    </row>
    <row r="87" spans="1:1" x14ac:dyDescent="0.55000000000000004">
      <c r="A87" s="33" t="s">
        <v>93</v>
      </c>
    </row>
    <row r="88" spans="1:1" x14ac:dyDescent="0.55000000000000004">
      <c r="A88" s="33" t="s">
        <v>93</v>
      </c>
    </row>
    <row r="89" spans="1:1" x14ac:dyDescent="0.55000000000000004">
      <c r="A89" s="33" t="s">
        <v>93</v>
      </c>
    </row>
    <row r="90" spans="1:1" x14ac:dyDescent="0.55000000000000004">
      <c r="A90" s="33" t="s">
        <v>92</v>
      </c>
    </row>
    <row r="91" spans="1:1" x14ac:dyDescent="0.55000000000000004">
      <c r="A91" s="33" t="s">
        <v>93</v>
      </c>
    </row>
    <row r="92" spans="1:1" x14ac:dyDescent="0.55000000000000004">
      <c r="A92" s="33" t="s">
        <v>93</v>
      </c>
    </row>
    <row r="93" spans="1:1" x14ac:dyDescent="0.55000000000000004">
      <c r="A93" s="33" t="s">
        <v>93</v>
      </c>
    </row>
    <row r="94" spans="1:1" x14ac:dyDescent="0.55000000000000004">
      <c r="A94" s="33" t="s">
        <v>93</v>
      </c>
    </row>
    <row r="95" spans="1:1" x14ac:dyDescent="0.55000000000000004">
      <c r="A95" s="33" t="s">
        <v>92</v>
      </c>
    </row>
    <row r="96" spans="1:1" x14ac:dyDescent="0.55000000000000004">
      <c r="A96" s="33" t="s">
        <v>93</v>
      </c>
    </row>
    <row r="97" spans="1:1" x14ac:dyDescent="0.55000000000000004">
      <c r="A97" s="33" t="s">
        <v>92</v>
      </c>
    </row>
    <row r="98" spans="1:1" x14ac:dyDescent="0.55000000000000004">
      <c r="A98" s="33" t="s">
        <v>93</v>
      </c>
    </row>
    <row r="99" spans="1:1" x14ac:dyDescent="0.55000000000000004">
      <c r="A99" s="33" t="s">
        <v>92</v>
      </c>
    </row>
    <row r="100" spans="1:1" x14ac:dyDescent="0.55000000000000004">
      <c r="A100" s="33" t="s">
        <v>92</v>
      </c>
    </row>
    <row r="101" spans="1:1" x14ac:dyDescent="0.55000000000000004">
      <c r="A101" s="33" t="s">
        <v>93</v>
      </c>
    </row>
    <row r="102" spans="1:1" x14ac:dyDescent="0.55000000000000004">
      <c r="A102" s="33" t="s">
        <v>93</v>
      </c>
    </row>
    <row r="103" spans="1:1" x14ac:dyDescent="0.55000000000000004">
      <c r="A103" s="33" t="s">
        <v>93</v>
      </c>
    </row>
    <row r="104" spans="1:1" x14ac:dyDescent="0.55000000000000004">
      <c r="A104" s="33" t="s">
        <v>93</v>
      </c>
    </row>
    <row r="105" spans="1:1" x14ac:dyDescent="0.55000000000000004">
      <c r="A105" s="33" t="s">
        <v>93</v>
      </c>
    </row>
    <row r="106" spans="1:1" x14ac:dyDescent="0.55000000000000004">
      <c r="A106" s="33" t="s">
        <v>93</v>
      </c>
    </row>
    <row r="107" spans="1:1" x14ac:dyDescent="0.55000000000000004">
      <c r="A107" s="33" t="s">
        <v>93</v>
      </c>
    </row>
    <row r="108" spans="1:1" x14ac:dyDescent="0.55000000000000004">
      <c r="A108" s="33" t="s">
        <v>92</v>
      </c>
    </row>
    <row r="109" spans="1:1" x14ac:dyDescent="0.55000000000000004">
      <c r="A109" s="33" t="s">
        <v>92</v>
      </c>
    </row>
    <row r="110" spans="1:1" x14ac:dyDescent="0.55000000000000004">
      <c r="A110" s="33" t="s">
        <v>93</v>
      </c>
    </row>
    <row r="111" spans="1:1" x14ac:dyDescent="0.55000000000000004">
      <c r="A111" s="33" t="s">
        <v>92</v>
      </c>
    </row>
    <row r="112" spans="1:1" x14ac:dyDescent="0.55000000000000004">
      <c r="A112" s="33" t="s">
        <v>92</v>
      </c>
    </row>
    <row r="113" spans="1:1" x14ac:dyDescent="0.55000000000000004">
      <c r="A113" s="33" t="s">
        <v>92</v>
      </c>
    </row>
    <row r="114" spans="1:1" x14ac:dyDescent="0.55000000000000004">
      <c r="A114" s="33" t="s">
        <v>92</v>
      </c>
    </row>
    <row r="115" spans="1:1" x14ac:dyDescent="0.55000000000000004">
      <c r="A115" s="33" t="s">
        <v>93</v>
      </c>
    </row>
    <row r="116" spans="1:1" x14ac:dyDescent="0.55000000000000004">
      <c r="A116" s="33" t="s">
        <v>92</v>
      </c>
    </row>
    <row r="117" spans="1:1" x14ac:dyDescent="0.55000000000000004">
      <c r="A117" s="33" t="s">
        <v>92</v>
      </c>
    </row>
    <row r="118" spans="1:1" x14ac:dyDescent="0.55000000000000004">
      <c r="A118" s="33" t="s">
        <v>93</v>
      </c>
    </row>
    <row r="119" spans="1:1" x14ac:dyDescent="0.55000000000000004">
      <c r="A119" s="33" t="s">
        <v>92</v>
      </c>
    </row>
    <row r="120" spans="1:1" x14ac:dyDescent="0.55000000000000004">
      <c r="A120" s="33" t="s">
        <v>92</v>
      </c>
    </row>
    <row r="121" spans="1:1" x14ac:dyDescent="0.55000000000000004">
      <c r="A121" s="33" t="s">
        <v>92</v>
      </c>
    </row>
    <row r="122" spans="1:1" x14ac:dyDescent="0.55000000000000004">
      <c r="A122" s="33" t="s">
        <v>93</v>
      </c>
    </row>
    <row r="123" spans="1:1" x14ac:dyDescent="0.55000000000000004">
      <c r="A123" s="33" t="s">
        <v>93</v>
      </c>
    </row>
    <row r="124" spans="1:1" x14ac:dyDescent="0.55000000000000004">
      <c r="A124" s="33" t="s">
        <v>93</v>
      </c>
    </row>
    <row r="125" spans="1:1" x14ac:dyDescent="0.55000000000000004">
      <c r="A125" s="33" t="s">
        <v>93</v>
      </c>
    </row>
    <row r="126" spans="1:1" x14ac:dyDescent="0.55000000000000004">
      <c r="A126" s="33" t="s">
        <v>92</v>
      </c>
    </row>
    <row r="127" spans="1:1" x14ac:dyDescent="0.55000000000000004">
      <c r="A127" s="33" t="s">
        <v>93</v>
      </c>
    </row>
    <row r="128" spans="1:1" x14ac:dyDescent="0.55000000000000004">
      <c r="A128" s="33" t="s">
        <v>92</v>
      </c>
    </row>
    <row r="129" spans="1:1" x14ac:dyDescent="0.55000000000000004">
      <c r="A129" s="33" t="s">
        <v>93</v>
      </c>
    </row>
    <row r="130" spans="1:1" x14ac:dyDescent="0.55000000000000004">
      <c r="A130" s="33" t="s">
        <v>93</v>
      </c>
    </row>
    <row r="131" spans="1:1" x14ac:dyDescent="0.55000000000000004">
      <c r="A131" s="33" t="s">
        <v>93</v>
      </c>
    </row>
    <row r="132" spans="1:1" x14ac:dyDescent="0.55000000000000004">
      <c r="A132" s="33" t="s">
        <v>92</v>
      </c>
    </row>
    <row r="133" spans="1:1" x14ac:dyDescent="0.55000000000000004">
      <c r="A133" s="33" t="s">
        <v>93</v>
      </c>
    </row>
    <row r="134" spans="1:1" x14ac:dyDescent="0.55000000000000004">
      <c r="A134" s="33" t="s">
        <v>93</v>
      </c>
    </row>
    <row r="135" spans="1:1" x14ac:dyDescent="0.55000000000000004">
      <c r="A135" s="33" t="s">
        <v>93</v>
      </c>
    </row>
    <row r="136" spans="1:1" x14ac:dyDescent="0.55000000000000004">
      <c r="A136" s="33" t="s">
        <v>93</v>
      </c>
    </row>
    <row r="137" spans="1:1" x14ac:dyDescent="0.55000000000000004">
      <c r="A137" s="33" t="s">
        <v>93</v>
      </c>
    </row>
    <row r="138" spans="1:1" x14ac:dyDescent="0.55000000000000004">
      <c r="A138" s="33" t="s">
        <v>93</v>
      </c>
    </row>
    <row r="139" spans="1:1" x14ac:dyDescent="0.55000000000000004">
      <c r="A139" s="33" t="s">
        <v>93</v>
      </c>
    </row>
    <row r="140" spans="1:1" x14ac:dyDescent="0.55000000000000004">
      <c r="A140" s="33" t="s">
        <v>93</v>
      </c>
    </row>
    <row r="141" spans="1:1" x14ac:dyDescent="0.55000000000000004">
      <c r="A141" s="33" t="s">
        <v>92</v>
      </c>
    </row>
    <row r="142" spans="1:1" x14ac:dyDescent="0.55000000000000004">
      <c r="A142" s="33" t="s">
        <v>93</v>
      </c>
    </row>
    <row r="143" spans="1:1" x14ac:dyDescent="0.55000000000000004">
      <c r="A143" s="33" t="s">
        <v>93</v>
      </c>
    </row>
    <row r="144" spans="1:1" x14ac:dyDescent="0.55000000000000004">
      <c r="A144" s="33" t="s">
        <v>93</v>
      </c>
    </row>
    <row r="145" spans="1:1" x14ac:dyDescent="0.55000000000000004">
      <c r="A145" s="33" t="s">
        <v>93</v>
      </c>
    </row>
    <row r="146" spans="1:1" x14ac:dyDescent="0.55000000000000004">
      <c r="A146" s="33" t="s">
        <v>92</v>
      </c>
    </row>
    <row r="147" spans="1:1" x14ac:dyDescent="0.55000000000000004">
      <c r="A147" s="33" t="s">
        <v>93</v>
      </c>
    </row>
    <row r="148" spans="1:1" x14ac:dyDescent="0.55000000000000004">
      <c r="A148" s="33" t="s">
        <v>92</v>
      </c>
    </row>
    <row r="149" spans="1:1" x14ac:dyDescent="0.55000000000000004">
      <c r="A149" s="33" t="s">
        <v>93</v>
      </c>
    </row>
    <row r="150" spans="1:1" x14ac:dyDescent="0.55000000000000004">
      <c r="A150" s="33" t="s">
        <v>93</v>
      </c>
    </row>
    <row r="151" spans="1:1" x14ac:dyDescent="0.55000000000000004">
      <c r="A151" s="33" t="s">
        <v>93</v>
      </c>
    </row>
    <row r="152" spans="1:1" x14ac:dyDescent="0.55000000000000004">
      <c r="A152" s="33" t="s">
        <v>93</v>
      </c>
    </row>
    <row r="153" spans="1:1" x14ac:dyDescent="0.55000000000000004">
      <c r="A153" s="33" t="s">
        <v>92</v>
      </c>
    </row>
    <row r="154" spans="1:1" x14ac:dyDescent="0.55000000000000004">
      <c r="A154" s="33" t="s">
        <v>93</v>
      </c>
    </row>
    <row r="155" spans="1:1" x14ac:dyDescent="0.55000000000000004">
      <c r="A155" s="33" t="s">
        <v>92</v>
      </c>
    </row>
    <row r="156" spans="1:1" x14ac:dyDescent="0.55000000000000004">
      <c r="A156" s="33" t="s">
        <v>92</v>
      </c>
    </row>
    <row r="157" spans="1:1" x14ac:dyDescent="0.55000000000000004">
      <c r="A157" s="33" t="s">
        <v>93</v>
      </c>
    </row>
    <row r="158" spans="1:1" x14ac:dyDescent="0.55000000000000004">
      <c r="A158" s="33" t="s">
        <v>93</v>
      </c>
    </row>
    <row r="159" spans="1:1" x14ac:dyDescent="0.55000000000000004">
      <c r="A159" s="33" t="s">
        <v>93</v>
      </c>
    </row>
    <row r="160" spans="1:1" x14ac:dyDescent="0.55000000000000004">
      <c r="A160" s="33" t="s">
        <v>93</v>
      </c>
    </row>
    <row r="161" spans="1:1" x14ac:dyDescent="0.55000000000000004">
      <c r="A161" s="33" t="s">
        <v>92</v>
      </c>
    </row>
    <row r="162" spans="1:1" x14ac:dyDescent="0.55000000000000004">
      <c r="A162" s="33" t="s">
        <v>92</v>
      </c>
    </row>
    <row r="163" spans="1:1" x14ac:dyDescent="0.55000000000000004">
      <c r="A163" s="33" t="s">
        <v>93</v>
      </c>
    </row>
    <row r="164" spans="1:1" x14ac:dyDescent="0.55000000000000004">
      <c r="A164" s="33" t="s">
        <v>92</v>
      </c>
    </row>
    <row r="165" spans="1:1" x14ac:dyDescent="0.55000000000000004">
      <c r="A165" s="33" t="s">
        <v>93</v>
      </c>
    </row>
    <row r="166" spans="1:1" x14ac:dyDescent="0.55000000000000004">
      <c r="A166" s="33" t="s">
        <v>92</v>
      </c>
    </row>
    <row r="167" spans="1:1" x14ac:dyDescent="0.55000000000000004">
      <c r="A167" s="33" t="s">
        <v>92</v>
      </c>
    </row>
    <row r="168" spans="1:1" x14ac:dyDescent="0.55000000000000004">
      <c r="A168" s="33" t="s">
        <v>93</v>
      </c>
    </row>
    <row r="169" spans="1:1" x14ac:dyDescent="0.55000000000000004">
      <c r="A169" s="33" t="s">
        <v>93</v>
      </c>
    </row>
    <row r="170" spans="1:1" x14ac:dyDescent="0.55000000000000004">
      <c r="A170" s="33" t="s">
        <v>93</v>
      </c>
    </row>
    <row r="171" spans="1:1" x14ac:dyDescent="0.55000000000000004">
      <c r="A171" s="33" t="s">
        <v>92</v>
      </c>
    </row>
    <row r="172" spans="1:1" x14ac:dyDescent="0.55000000000000004">
      <c r="A172" s="33" t="s">
        <v>92</v>
      </c>
    </row>
    <row r="173" spans="1:1" x14ac:dyDescent="0.55000000000000004">
      <c r="A173" s="33" t="s">
        <v>92</v>
      </c>
    </row>
    <row r="174" spans="1:1" x14ac:dyDescent="0.55000000000000004">
      <c r="A174" s="33" t="s">
        <v>93</v>
      </c>
    </row>
    <row r="175" spans="1:1" x14ac:dyDescent="0.55000000000000004">
      <c r="A175" s="33" t="s">
        <v>93</v>
      </c>
    </row>
    <row r="176" spans="1:1" x14ac:dyDescent="0.55000000000000004">
      <c r="A176" s="33" t="s">
        <v>92</v>
      </c>
    </row>
    <row r="177" spans="1:1" x14ac:dyDescent="0.55000000000000004">
      <c r="A177" s="33" t="s">
        <v>93</v>
      </c>
    </row>
    <row r="178" spans="1:1" x14ac:dyDescent="0.55000000000000004">
      <c r="A178" s="33" t="s">
        <v>92</v>
      </c>
    </row>
    <row r="179" spans="1:1" x14ac:dyDescent="0.55000000000000004">
      <c r="A179" s="33" t="s">
        <v>93</v>
      </c>
    </row>
    <row r="180" spans="1:1" x14ac:dyDescent="0.55000000000000004">
      <c r="A180" s="33" t="s">
        <v>93</v>
      </c>
    </row>
    <row r="181" spans="1:1" x14ac:dyDescent="0.55000000000000004">
      <c r="A181" s="33" t="s">
        <v>93</v>
      </c>
    </row>
    <row r="182" spans="1:1" x14ac:dyDescent="0.55000000000000004">
      <c r="A182" s="33" t="s">
        <v>92</v>
      </c>
    </row>
    <row r="183" spans="1:1" x14ac:dyDescent="0.55000000000000004">
      <c r="A183" s="33" t="s">
        <v>93</v>
      </c>
    </row>
    <row r="184" spans="1:1" x14ac:dyDescent="0.55000000000000004">
      <c r="A184" s="33" t="s">
        <v>93</v>
      </c>
    </row>
    <row r="185" spans="1:1" x14ac:dyDescent="0.55000000000000004">
      <c r="A185" s="33" t="s">
        <v>92</v>
      </c>
    </row>
    <row r="186" spans="1:1" x14ac:dyDescent="0.55000000000000004">
      <c r="A186" s="33" t="s">
        <v>92</v>
      </c>
    </row>
    <row r="187" spans="1:1" x14ac:dyDescent="0.55000000000000004">
      <c r="A187" s="33" t="s">
        <v>92</v>
      </c>
    </row>
    <row r="188" spans="1:1" x14ac:dyDescent="0.55000000000000004">
      <c r="A188" s="33" t="s">
        <v>93</v>
      </c>
    </row>
    <row r="189" spans="1:1" x14ac:dyDescent="0.55000000000000004">
      <c r="A189" s="33" t="s">
        <v>93</v>
      </c>
    </row>
    <row r="190" spans="1:1" x14ac:dyDescent="0.55000000000000004">
      <c r="A190" s="33" t="s">
        <v>93</v>
      </c>
    </row>
    <row r="191" spans="1:1" x14ac:dyDescent="0.55000000000000004">
      <c r="A191" s="33" t="s">
        <v>93</v>
      </c>
    </row>
    <row r="192" spans="1:1" x14ac:dyDescent="0.55000000000000004">
      <c r="A192" s="33" t="s">
        <v>92</v>
      </c>
    </row>
    <row r="193" spans="1:1" x14ac:dyDescent="0.55000000000000004">
      <c r="A193" s="33" t="s">
        <v>93</v>
      </c>
    </row>
    <row r="194" spans="1:1" x14ac:dyDescent="0.55000000000000004">
      <c r="A194" s="33" t="s">
        <v>93</v>
      </c>
    </row>
    <row r="195" spans="1:1" x14ac:dyDescent="0.55000000000000004">
      <c r="A195" s="33" t="s">
        <v>93</v>
      </c>
    </row>
    <row r="196" spans="1:1" x14ac:dyDescent="0.55000000000000004">
      <c r="A196" s="33" t="s">
        <v>92</v>
      </c>
    </row>
    <row r="197" spans="1:1" x14ac:dyDescent="0.55000000000000004">
      <c r="A197" s="33" t="s">
        <v>92</v>
      </c>
    </row>
    <row r="198" spans="1:1" x14ac:dyDescent="0.55000000000000004">
      <c r="A198" s="33" t="s">
        <v>92</v>
      </c>
    </row>
    <row r="199" spans="1:1" x14ac:dyDescent="0.55000000000000004">
      <c r="A199" s="33" t="s">
        <v>93</v>
      </c>
    </row>
    <row r="200" spans="1:1" x14ac:dyDescent="0.55000000000000004">
      <c r="A200" s="33" t="s">
        <v>92</v>
      </c>
    </row>
    <row r="201" spans="1:1" x14ac:dyDescent="0.55000000000000004">
      <c r="A201" s="33" t="s">
        <v>93</v>
      </c>
    </row>
    <row r="202" spans="1:1" x14ac:dyDescent="0.55000000000000004">
      <c r="A202" s="33" t="s">
        <v>92</v>
      </c>
    </row>
    <row r="203" spans="1:1" x14ac:dyDescent="0.55000000000000004">
      <c r="A203" s="33" t="s">
        <v>92</v>
      </c>
    </row>
    <row r="204" spans="1:1" x14ac:dyDescent="0.55000000000000004">
      <c r="A204" s="33" t="s">
        <v>92</v>
      </c>
    </row>
    <row r="205" spans="1:1" x14ac:dyDescent="0.55000000000000004">
      <c r="A205" s="33" t="s">
        <v>92</v>
      </c>
    </row>
    <row r="206" spans="1:1" x14ac:dyDescent="0.55000000000000004">
      <c r="A206" s="33" t="s">
        <v>92</v>
      </c>
    </row>
    <row r="207" spans="1:1" x14ac:dyDescent="0.55000000000000004">
      <c r="A207" s="33" t="s">
        <v>92</v>
      </c>
    </row>
    <row r="208" spans="1:1" x14ac:dyDescent="0.55000000000000004">
      <c r="A208" s="33" t="s">
        <v>93</v>
      </c>
    </row>
    <row r="209" spans="1:1" x14ac:dyDescent="0.55000000000000004">
      <c r="A209" s="33" t="s">
        <v>93</v>
      </c>
    </row>
    <row r="210" spans="1:1" x14ac:dyDescent="0.55000000000000004">
      <c r="A210" s="33" t="s">
        <v>93</v>
      </c>
    </row>
    <row r="211" spans="1:1" x14ac:dyDescent="0.55000000000000004">
      <c r="A211" s="33" t="s">
        <v>92</v>
      </c>
    </row>
    <row r="212" spans="1:1" x14ac:dyDescent="0.55000000000000004">
      <c r="A212" s="33" t="s">
        <v>92</v>
      </c>
    </row>
    <row r="213" spans="1:1" x14ac:dyDescent="0.55000000000000004">
      <c r="A213" s="33" t="s">
        <v>92</v>
      </c>
    </row>
    <row r="214" spans="1:1" x14ac:dyDescent="0.55000000000000004">
      <c r="A214" s="33" t="s">
        <v>93</v>
      </c>
    </row>
    <row r="215" spans="1:1" x14ac:dyDescent="0.55000000000000004">
      <c r="A215" s="33" t="s">
        <v>93</v>
      </c>
    </row>
    <row r="216" spans="1:1" x14ac:dyDescent="0.55000000000000004">
      <c r="A216" s="33" t="s">
        <v>92</v>
      </c>
    </row>
    <row r="217" spans="1:1" x14ac:dyDescent="0.55000000000000004">
      <c r="A217" s="33" t="s">
        <v>93</v>
      </c>
    </row>
    <row r="218" spans="1:1" x14ac:dyDescent="0.55000000000000004">
      <c r="A218" s="33" t="s">
        <v>93</v>
      </c>
    </row>
    <row r="219" spans="1:1" x14ac:dyDescent="0.55000000000000004">
      <c r="A219" s="33" t="s">
        <v>93</v>
      </c>
    </row>
    <row r="220" spans="1:1" x14ac:dyDescent="0.55000000000000004">
      <c r="A220" s="33" t="s">
        <v>92</v>
      </c>
    </row>
    <row r="221" spans="1:1" x14ac:dyDescent="0.55000000000000004">
      <c r="A221" s="33" t="s">
        <v>92</v>
      </c>
    </row>
    <row r="222" spans="1:1" x14ac:dyDescent="0.55000000000000004">
      <c r="A222" s="33" t="s">
        <v>93</v>
      </c>
    </row>
    <row r="223" spans="1:1" x14ac:dyDescent="0.55000000000000004">
      <c r="A223" s="33" t="s">
        <v>93</v>
      </c>
    </row>
    <row r="224" spans="1:1" x14ac:dyDescent="0.55000000000000004">
      <c r="A224" s="33" t="s">
        <v>93</v>
      </c>
    </row>
    <row r="225" spans="1:1" x14ac:dyDescent="0.55000000000000004">
      <c r="A225" s="33" t="s">
        <v>92</v>
      </c>
    </row>
    <row r="226" spans="1:1" x14ac:dyDescent="0.55000000000000004">
      <c r="A226" s="33" t="s">
        <v>93</v>
      </c>
    </row>
    <row r="227" spans="1:1" x14ac:dyDescent="0.55000000000000004">
      <c r="A227" s="33" t="s">
        <v>93</v>
      </c>
    </row>
    <row r="228" spans="1:1" x14ac:dyDescent="0.55000000000000004">
      <c r="A228" s="33" t="s">
        <v>93</v>
      </c>
    </row>
    <row r="229" spans="1:1" x14ac:dyDescent="0.55000000000000004">
      <c r="A229" s="33" t="s">
        <v>93</v>
      </c>
    </row>
    <row r="230" spans="1:1" x14ac:dyDescent="0.55000000000000004">
      <c r="A230" s="33" t="s">
        <v>92</v>
      </c>
    </row>
    <row r="231" spans="1:1" x14ac:dyDescent="0.55000000000000004">
      <c r="A231" s="33" t="s">
        <v>93</v>
      </c>
    </row>
    <row r="232" spans="1:1" x14ac:dyDescent="0.55000000000000004">
      <c r="A232" s="33" t="s">
        <v>92</v>
      </c>
    </row>
    <row r="233" spans="1:1" x14ac:dyDescent="0.55000000000000004">
      <c r="A233" s="33" t="s">
        <v>93</v>
      </c>
    </row>
    <row r="234" spans="1:1" x14ac:dyDescent="0.55000000000000004">
      <c r="A234" s="33" t="s">
        <v>93</v>
      </c>
    </row>
    <row r="235" spans="1:1" x14ac:dyDescent="0.55000000000000004">
      <c r="A235" s="33" t="s">
        <v>92</v>
      </c>
    </row>
    <row r="236" spans="1:1" x14ac:dyDescent="0.55000000000000004">
      <c r="A236" s="33" t="s">
        <v>92</v>
      </c>
    </row>
    <row r="237" spans="1:1" x14ac:dyDescent="0.55000000000000004">
      <c r="A237" s="33" t="s">
        <v>92</v>
      </c>
    </row>
    <row r="238" spans="1:1" x14ac:dyDescent="0.55000000000000004">
      <c r="A238" s="33" t="s">
        <v>93</v>
      </c>
    </row>
    <row r="239" spans="1:1" x14ac:dyDescent="0.55000000000000004">
      <c r="A239" s="33" t="s">
        <v>92</v>
      </c>
    </row>
    <row r="240" spans="1:1" x14ac:dyDescent="0.55000000000000004">
      <c r="A240" s="33" t="s">
        <v>92</v>
      </c>
    </row>
    <row r="241" spans="1:1" x14ac:dyDescent="0.55000000000000004">
      <c r="A241" s="33" t="s">
        <v>93</v>
      </c>
    </row>
    <row r="242" spans="1:1" x14ac:dyDescent="0.55000000000000004">
      <c r="A242" s="33" t="s">
        <v>92</v>
      </c>
    </row>
    <row r="243" spans="1:1" x14ac:dyDescent="0.55000000000000004">
      <c r="A243" s="33" t="s">
        <v>93</v>
      </c>
    </row>
    <row r="244" spans="1:1" x14ac:dyDescent="0.55000000000000004">
      <c r="A244" s="33" t="s">
        <v>93</v>
      </c>
    </row>
    <row r="245" spans="1:1" x14ac:dyDescent="0.55000000000000004">
      <c r="A245" s="33" t="s">
        <v>92</v>
      </c>
    </row>
    <row r="246" spans="1:1" x14ac:dyDescent="0.55000000000000004">
      <c r="A246" s="33" t="s">
        <v>93</v>
      </c>
    </row>
    <row r="247" spans="1:1" x14ac:dyDescent="0.55000000000000004">
      <c r="A247" s="33" t="s">
        <v>93</v>
      </c>
    </row>
    <row r="248" spans="1:1" x14ac:dyDescent="0.55000000000000004">
      <c r="A248" s="33" t="s">
        <v>92</v>
      </c>
    </row>
    <row r="249" spans="1:1" x14ac:dyDescent="0.55000000000000004">
      <c r="A249" s="33" t="s">
        <v>93</v>
      </c>
    </row>
    <row r="250" spans="1:1" x14ac:dyDescent="0.55000000000000004">
      <c r="A250" s="33" t="s">
        <v>92</v>
      </c>
    </row>
    <row r="251" spans="1:1" x14ac:dyDescent="0.55000000000000004">
      <c r="A251" s="33" t="s">
        <v>92</v>
      </c>
    </row>
    <row r="252" spans="1:1" x14ac:dyDescent="0.55000000000000004">
      <c r="A252" s="33" t="s">
        <v>92</v>
      </c>
    </row>
    <row r="253" spans="1:1" x14ac:dyDescent="0.55000000000000004">
      <c r="A253" s="33" t="s">
        <v>93</v>
      </c>
    </row>
    <row r="254" spans="1:1" x14ac:dyDescent="0.55000000000000004">
      <c r="A254" s="33" t="s">
        <v>92</v>
      </c>
    </row>
    <row r="255" spans="1:1" x14ac:dyDescent="0.55000000000000004">
      <c r="A255" s="33" t="s">
        <v>92</v>
      </c>
    </row>
    <row r="256" spans="1:1" x14ac:dyDescent="0.55000000000000004">
      <c r="A256" s="33" t="s">
        <v>92</v>
      </c>
    </row>
    <row r="257" spans="1:1" x14ac:dyDescent="0.55000000000000004">
      <c r="A257" s="33" t="s">
        <v>92</v>
      </c>
    </row>
    <row r="258" spans="1:1" x14ac:dyDescent="0.55000000000000004">
      <c r="A258" s="33" t="s">
        <v>92</v>
      </c>
    </row>
    <row r="259" spans="1:1" x14ac:dyDescent="0.55000000000000004">
      <c r="A259" s="33" t="s">
        <v>93</v>
      </c>
    </row>
    <row r="260" spans="1:1" x14ac:dyDescent="0.55000000000000004">
      <c r="A260" s="33" t="s">
        <v>93</v>
      </c>
    </row>
    <row r="261" spans="1:1" x14ac:dyDescent="0.55000000000000004">
      <c r="A261" s="33" t="s">
        <v>93</v>
      </c>
    </row>
    <row r="262" spans="1:1" x14ac:dyDescent="0.55000000000000004">
      <c r="A262" s="33" t="s">
        <v>93</v>
      </c>
    </row>
    <row r="263" spans="1:1" x14ac:dyDescent="0.55000000000000004">
      <c r="A263" s="33" t="s">
        <v>93</v>
      </c>
    </row>
    <row r="264" spans="1:1" x14ac:dyDescent="0.55000000000000004">
      <c r="A264" s="33" t="s">
        <v>92</v>
      </c>
    </row>
    <row r="265" spans="1:1" x14ac:dyDescent="0.55000000000000004">
      <c r="A265" s="33" t="s">
        <v>92</v>
      </c>
    </row>
    <row r="266" spans="1:1" x14ac:dyDescent="0.55000000000000004">
      <c r="A266" s="33" t="s">
        <v>93</v>
      </c>
    </row>
    <row r="267" spans="1:1" x14ac:dyDescent="0.55000000000000004">
      <c r="A267" s="33" t="s">
        <v>93</v>
      </c>
    </row>
    <row r="268" spans="1:1" x14ac:dyDescent="0.55000000000000004">
      <c r="A268" s="33" t="s">
        <v>92</v>
      </c>
    </row>
    <row r="269" spans="1:1" x14ac:dyDescent="0.55000000000000004">
      <c r="A269" s="33" t="s">
        <v>93</v>
      </c>
    </row>
    <row r="270" spans="1:1" x14ac:dyDescent="0.55000000000000004">
      <c r="A270" s="33" t="s">
        <v>93</v>
      </c>
    </row>
    <row r="271" spans="1:1" x14ac:dyDescent="0.55000000000000004">
      <c r="A271" s="33" t="s">
        <v>92</v>
      </c>
    </row>
    <row r="272" spans="1:1" x14ac:dyDescent="0.55000000000000004">
      <c r="A272" s="33" t="s">
        <v>93</v>
      </c>
    </row>
    <row r="273" spans="1:1" x14ac:dyDescent="0.55000000000000004">
      <c r="A273" s="33" t="s">
        <v>93</v>
      </c>
    </row>
    <row r="274" spans="1:1" x14ac:dyDescent="0.55000000000000004">
      <c r="A274" s="33" t="s">
        <v>93</v>
      </c>
    </row>
    <row r="275" spans="1:1" x14ac:dyDescent="0.55000000000000004">
      <c r="A275" s="33" t="s">
        <v>92</v>
      </c>
    </row>
    <row r="276" spans="1:1" x14ac:dyDescent="0.55000000000000004">
      <c r="A276" s="33" t="s">
        <v>93</v>
      </c>
    </row>
    <row r="277" spans="1:1" x14ac:dyDescent="0.55000000000000004">
      <c r="A277" s="33" t="s">
        <v>92</v>
      </c>
    </row>
    <row r="278" spans="1:1" x14ac:dyDescent="0.55000000000000004">
      <c r="A278" s="33" t="s">
        <v>93</v>
      </c>
    </row>
    <row r="279" spans="1:1" x14ac:dyDescent="0.55000000000000004">
      <c r="A279" s="33" t="s">
        <v>93</v>
      </c>
    </row>
    <row r="280" spans="1:1" x14ac:dyDescent="0.55000000000000004">
      <c r="A280" s="33" t="s">
        <v>93</v>
      </c>
    </row>
    <row r="281" spans="1:1" x14ac:dyDescent="0.55000000000000004">
      <c r="A281" s="33" t="s">
        <v>92</v>
      </c>
    </row>
    <row r="282" spans="1:1" x14ac:dyDescent="0.55000000000000004">
      <c r="A282" s="33" t="s">
        <v>92</v>
      </c>
    </row>
    <row r="283" spans="1:1" x14ac:dyDescent="0.55000000000000004">
      <c r="A283" s="33" t="s">
        <v>93</v>
      </c>
    </row>
    <row r="284" spans="1:1" x14ac:dyDescent="0.55000000000000004">
      <c r="A284" s="33" t="s">
        <v>93</v>
      </c>
    </row>
    <row r="285" spans="1:1" x14ac:dyDescent="0.55000000000000004">
      <c r="A285" s="33" t="s">
        <v>93</v>
      </c>
    </row>
    <row r="286" spans="1:1" x14ac:dyDescent="0.55000000000000004">
      <c r="A286" s="33" t="s">
        <v>92</v>
      </c>
    </row>
    <row r="287" spans="1:1" x14ac:dyDescent="0.55000000000000004">
      <c r="A287" s="33" t="s">
        <v>92</v>
      </c>
    </row>
    <row r="288" spans="1:1" x14ac:dyDescent="0.55000000000000004">
      <c r="A288" s="33" t="s">
        <v>93</v>
      </c>
    </row>
    <row r="289" spans="1:1" x14ac:dyDescent="0.55000000000000004">
      <c r="A289" s="33" t="s">
        <v>93</v>
      </c>
    </row>
    <row r="290" spans="1:1" x14ac:dyDescent="0.55000000000000004">
      <c r="A290" s="33" t="s">
        <v>93</v>
      </c>
    </row>
    <row r="291" spans="1:1" x14ac:dyDescent="0.55000000000000004">
      <c r="A291" s="33" t="s">
        <v>93</v>
      </c>
    </row>
    <row r="292" spans="1:1" x14ac:dyDescent="0.55000000000000004">
      <c r="A292" s="33" t="s">
        <v>93</v>
      </c>
    </row>
    <row r="293" spans="1:1" x14ac:dyDescent="0.55000000000000004">
      <c r="A293" s="33" t="s">
        <v>92</v>
      </c>
    </row>
    <row r="294" spans="1:1" x14ac:dyDescent="0.55000000000000004">
      <c r="A294" s="33" t="s">
        <v>92</v>
      </c>
    </row>
    <row r="295" spans="1:1" x14ac:dyDescent="0.55000000000000004">
      <c r="A295" s="33" t="s">
        <v>92</v>
      </c>
    </row>
    <row r="296" spans="1:1" x14ac:dyDescent="0.55000000000000004">
      <c r="A296" s="33" t="s">
        <v>93</v>
      </c>
    </row>
    <row r="297" spans="1:1" x14ac:dyDescent="0.55000000000000004">
      <c r="A297" s="33" t="s">
        <v>92</v>
      </c>
    </row>
    <row r="298" spans="1:1" x14ac:dyDescent="0.55000000000000004">
      <c r="A298" s="33" t="s">
        <v>93</v>
      </c>
    </row>
    <row r="299" spans="1:1" x14ac:dyDescent="0.55000000000000004">
      <c r="A299" s="33" t="s">
        <v>93</v>
      </c>
    </row>
    <row r="300" spans="1:1" x14ac:dyDescent="0.55000000000000004">
      <c r="A300" s="33" t="s">
        <v>93</v>
      </c>
    </row>
    <row r="301" spans="1:1" x14ac:dyDescent="0.55000000000000004">
      <c r="A301" s="33" t="s">
        <v>93</v>
      </c>
    </row>
    <row r="302" spans="1:1" x14ac:dyDescent="0.55000000000000004">
      <c r="A302" s="33" t="s">
        <v>92</v>
      </c>
    </row>
    <row r="303" spans="1:1" x14ac:dyDescent="0.55000000000000004">
      <c r="A303" s="33" t="s">
        <v>93</v>
      </c>
    </row>
    <row r="304" spans="1:1" x14ac:dyDescent="0.55000000000000004">
      <c r="A304" s="33" t="s">
        <v>93</v>
      </c>
    </row>
    <row r="305" spans="1:1" x14ac:dyDescent="0.55000000000000004">
      <c r="A305" s="33" t="s">
        <v>92</v>
      </c>
    </row>
    <row r="306" spans="1:1" x14ac:dyDescent="0.55000000000000004">
      <c r="A306" s="33" t="s">
        <v>93</v>
      </c>
    </row>
    <row r="307" spans="1:1" x14ac:dyDescent="0.55000000000000004">
      <c r="A307" s="33" t="s">
        <v>92</v>
      </c>
    </row>
    <row r="308" spans="1:1" x14ac:dyDescent="0.55000000000000004">
      <c r="A308" s="33" t="s">
        <v>93</v>
      </c>
    </row>
    <row r="309" spans="1:1" x14ac:dyDescent="0.55000000000000004">
      <c r="A309" s="33" t="s">
        <v>92</v>
      </c>
    </row>
    <row r="310" spans="1:1" x14ac:dyDescent="0.55000000000000004">
      <c r="A310" s="33" t="s">
        <v>92</v>
      </c>
    </row>
    <row r="311" spans="1:1" x14ac:dyDescent="0.55000000000000004">
      <c r="A311" s="33" t="s">
        <v>92</v>
      </c>
    </row>
    <row r="312" spans="1:1" x14ac:dyDescent="0.55000000000000004">
      <c r="A312" s="33" t="s">
        <v>92</v>
      </c>
    </row>
    <row r="313" spans="1:1" x14ac:dyDescent="0.55000000000000004">
      <c r="A313" s="33" t="s">
        <v>93</v>
      </c>
    </row>
    <row r="314" spans="1:1" x14ac:dyDescent="0.55000000000000004">
      <c r="A314" s="33" t="s">
        <v>93</v>
      </c>
    </row>
    <row r="315" spans="1:1" x14ac:dyDescent="0.55000000000000004">
      <c r="A315" s="33" t="s">
        <v>93</v>
      </c>
    </row>
    <row r="316" spans="1:1" x14ac:dyDescent="0.55000000000000004">
      <c r="A316" s="33" t="s">
        <v>93</v>
      </c>
    </row>
    <row r="317" spans="1:1" x14ac:dyDescent="0.55000000000000004">
      <c r="A317" s="33" t="s">
        <v>93</v>
      </c>
    </row>
    <row r="318" spans="1:1" x14ac:dyDescent="0.55000000000000004">
      <c r="A318" s="33" t="s">
        <v>92</v>
      </c>
    </row>
    <row r="319" spans="1:1" x14ac:dyDescent="0.55000000000000004">
      <c r="A319" s="33" t="s">
        <v>93</v>
      </c>
    </row>
    <row r="320" spans="1:1" x14ac:dyDescent="0.55000000000000004">
      <c r="A320" s="33" t="s">
        <v>92</v>
      </c>
    </row>
    <row r="321" spans="1:1" x14ac:dyDescent="0.55000000000000004">
      <c r="A321" s="33" t="s">
        <v>93</v>
      </c>
    </row>
    <row r="322" spans="1:1" x14ac:dyDescent="0.55000000000000004">
      <c r="A322" s="33" t="s">
        <v>93</v>
      </c>
    </row>
    <row r="323" spans="1:1" x14ac:dyDescent="0.55000000000000004">
      <c r="A323" s="33" t="s">
        <v>93</v>
      </c>
    </row>
    <row r="324" spans="1:1" x14ac:dyDescent="0.55000000000000004">
      <c r="A324" s="33" t="s">
        <v>92</v>
      </c>
    </row>
    <row r="325" spans="1:1" x14ac:dyDescent="0.55000000000000004">
      <c r="A325" s="33" t="s">
        <v>93</v>
      </c>
    </row>
    <row r="326" spans="1:1" x14ac:dyDescent="0.55000000000000004">
      <c r="A326" s="33" t="s">
        <v>92</v>
      </c>
    </row>
    <row r="327" spans="1:1" x14ac:dyDescent="0.55000000000000004">
      <c r="A327" s="33" t="s">
        <v>92</v>
      </c>
    </row>
    <row r="328" spans="1:1" x14ac:dyDescent="0.55000000000000004">
      <c r="A328" s="33" t="s">
        <v>93</v>
      </c>
    </row>
    <row r="329" spans="1:1" x14ac:dyDescent="0.55000000000000004">
      <c r="A329" s="33" t="s">
        <v>92</v>
      </c>
    </row>
    <row r="330" spans="1:1" x14ac:dyDescent="0.55000000000000004">
      <c r="A330" s="33" t="s">
        <v>93</v>
      </c>
    </row>
    <row r="331" spans="1:1" x14ac:dyDescent="0.55000000000000004">
      <c r="A331" s="33" t="s">
        <v>93</v>
      </c>
    </row>
    <row r="332" spans="1:1" x14ac:dyDescent="0.55000000000000004">
      <c r="A332" s="33" t="s">
        <v>93</v>
      </c>
    </row>
    <row r="333" spans="1:1" x14ac:dyDescent="0.55000000000000004">
      <c r="A333" s="33" t="s">
        <v>92</v>
      </c>
    </row>
    <row r="334" spans="1:1" x14ac:dyDescent="0.55000000000000004">
      <c r="A334" s="33" t="s">
        <v>93</v>
      </c>
    </row>
    <row r="335" spans="1:1" x14ac:dyDescent="0.55000000000000004">
      <c r="A335" s="33" t="s">
        <v>93</v>
      </c>
    </row>
    <row r="336" spans="1:1" x14ac:dyDescent="0.55000000000000004">
      <c r="A336" s="33" t="s">
        <v>93</v>
      </c>
    </row>
    <row r="337" spans="1:1" x14ac:dyDescent="0.55000000000000004">
      <c r="A337" s="33" t="s">
        <v>92</v>
      </c>
    </row>
    <row r="338" spans="1:1" x14ac:dyDescent="0.55000000000000004">
      <c r="A338" s="33" t="s">
        <v>93</v>
      </c>
    </row>
    <row r="339" spans="1:1" x14ac:dyDescent="0.55000000000000004">
      <c r="A339" s="33" t="s">
        <v>93</v>
      </c>
    </row>
    <row r="340" spans="1:1" x14ac:dyDescent="0.55000000000000004">
      <c r="A340" s="33" t="s">
        <v>92</v>
      </c>
    </row>
    <row r="341" spans="1:1" x14ac:dyDescent="0.55000000000000004">
      <c r="A341" s="33" t="s">
        <v>93</v>
      </c>
    </row>
    <row r="342" spans="1:1" x14ac:dyDescent="0.55000000000000004">
      <c r="A342" s="33" t="s">
        <v>93</v>
      </c>
    </row>
    <row r="343" spans="1:1" x14ac:dyDescent="0.55000000000000004">
      <c r="A343" s="33" t="s">
        <v>92</v>
      </c>
    </row>
    <row r="344" spans="1:1" x14ac:dyDescent="0.55000000000000004">
      <c r="A344" s="33" t="s">
        <v>92</v>
      </c>
    </row>
    <row r="345" spans="1:1" x14ac:dyDescent="0.55000000000000004">
      <c r="A345" s="33" t="s">
        <v>92</v>
      </c>
    </row>
    <row r="346" spans="1:1" x14ac:dyDescent="0.55000000000000004">
      <c r="A346" s="33" t="s">
        <v>92</v>
      </c>
    </row>
    <row r="347" spans="1:1" x14ac:dyDescent="0.55000000000000004">
      <c r="A347" s="33" t="s">
        <v>93</v>
      </c>
    </row>
    <row r="348" spans="1:1" x14ac:dyDescent="0.55000000000000004">
      <c r="A348" s="33" t="s">
        <v>93</v>
      </c>
    </row>
    <row r="349" spans="1:1" x14ac:dyDescent="0.55000000000000004">
      <c r="A349" s="33" t="s">
        <v>92</v>
      </c>
    </row>
    <row r="350" spans="1:1" x14ac:dyDescent="0.55000000000000004">
      <c r="A350" s="33" t="s">
        <v>93</v>
      </c>
    </row>
    <row r="351" spans="1:1" x14ac:dyDescent="0.55000000000000004">
      <c r="A351" s="33" t="s">
        <v>93</v>
      </c>
    </row>
    <row r="352" spans="1:1" x14ac:dyDescent="0.55000000000000004">
      <c r="A352" s="33" t="s">
        <v>92</v>
      </c>
    </row>
    <row r="353" spans="1:1" x14ac:dyDescent="0.55000000000000004">
      <c r="A353" s="33" t="s">
        <v>93</v>
      </c>
    </row>
    <row r="354" spans="1:1" x14ac:dyDescent="0.55000000000000004">
      <c r="A354" s="33" t="s">
        <v>92</v>
      </c>
    </row>
    <row r="355" spans="1:1" x14ac:dyDescent="0.55000000000000004">
      <c r="A355" s="33" t="s">
        <v>93</v>
      </c>
    </row>
    <row r="356" spans="1:1" x14ac:dyDescent="0.55000000000000004">
      <c r="A356" s="33" t="s">
        <v>93</v>
      </c>
    </row>
    <row r="357" spans="1:1" x14ac:dyDescent="0.55000000000000004">
      <c r="A357" s="33" t="s">
        <v>92</v>
      </c>
    </row>
    <row r="358" spans="1:1" x14ac:dyDescent="0.55000000000000004">
      <c r="A358" s="33" t="s">
        <v>93</v>
      </c>
    </row>
    <row r="359" spans="1:1" x14ac:dyDescent="0.55000000000000004">
      <c r="A359" s="33" t="s">
        <v>93</v>
      </c>
    </row>
    <row r="360" spans="1:1" x14ac:dyDescent="0.55000000000000004">
      <c r="A360" s="33" t="s">
        <v>93</v>
      </c>
    </row>
    <row r="361" spans="1:1" x14ac:dyDescent="0.55000000000000004">
      <c r="A361" s="33" t="s">
        <v>93</v>
      </c>
    </row>
    <row r="362" spans="1:1" x14ac:dyDescent="0.55000000000000004">
      <c r="A362" s="33" t="s">
        <v>93</v>
      </c>
    </row>
    <row r="363" spans="1:1" x14ac:dyDescent="0.55000000000000004">
      <c r="A363" s="33" t="s">
        <v>93</v>
      </c>
    </row>
    <row r="364" spans="1:1" x14ac:dyDescent="0.55000000000000004">
      <c r="A364" s="33" t="s">
        <v>93</v>
      </c>
    </row>
    <row r="365" spans="1:1" x14ac:dyDescent="0.55000000000000004">
      <c r="A365" s="33" t="s">
        <v>92</v>
      </c>
    </row>
    <row r="366" spans="1:1" x14ac:dyDescent="0.55000000000000004">
      <c r="A366" s="33" t="s">
        <v>92</v>
      </c>
    </row>
    <row r="367" spans="1:1" x14ac:dyDescent="0.55000000000000004">
      <c r="A367" s="33" t="s">
        <v>93</v>
      </c>
    </row>
    <row r="368" spans="1:1" x14ac:dyDescent="0.55000000000000004">
      <c r="A368" s="33" t="s">
        <v>93</v>
      </c>
    </row>
    <row r="369" spans="1:1" x14ac:dyDescent="0.55000000000000004">
      <c r="A369" s="33" t="s">
        <v>92</v>
      </c>
    </row>
    <row r="370" spans="1:1" x14ac:dyDescent="0.55000000000000004">
      <c r="A370" s="33" t="s">
        <v>92</v>
      </c>
    </row>
    <row r="371" spans="1:1" x14ac:dyDescent="0.55000000000000004">
      <c r="A371" s="33" t="s">
        <v>92</v>
      </c>
    </row>
    <row r="372" spans="1:1" x14ac:dyDescent="0.55000000000000004">
      <c r="A372" s="33" t="s">
        <v>92</v>
      </c>
    </row>
    <row r="373" spans="1:1" x14ac:dyDescent="0.55000000000000004">
      <c r="A373" s="33" t="s">
        <v>92</v>
      </c>
    </row>
    <row r="374" spans="1:1" x14ac:dyDescent="0.55000000000000004">
      <c r="A374" s="33" t="s">
        <v>93</v>
      </c>
    </row>
    <row r="375" spans="1:1" x14ac:dyDescent="0.55000000000000004">
      <c r="A375" s="33" t="s">
        <v>93</v>
      </c>
    </row>
    <row r="376" spans="1:1" x14ac:dyDescent="0.55000000000000004">
      <c r="A376" s="33" t="s">
        <v>93</v>
      </c>
    </row>
    <row r="377" spans="1:1" x14ac:dyDescent="0.55000000000000004">
      <c r="A377" s="33" t="s">
        <v>93</v>
      </c>
    </row>
    <row r="378" spans="1:1" x14ac:dyDescent="0.55000000000000004">
      <c r="A378" s="33" t="s">
        <v>92</v>
      </c>
    </row>
    <row r="379" spans="1:1" x14ac:dyDescent="0.55000000000000004">
      <c r="A379" s="33" t="s">
        <v>93</v>
      </c>
    </row>
    <row r="380" spans="1:1" x14ac:dyDescent="0.55000000000000004">
      <c r="A380" s="33" t="s">
        <v>92</v>
      </c>
    </row>
    <row r="381" spans="1:1" x14ac:dyDescent="0.55000000000000004">
      <c r="A381" s="33" t="s">
        <v>93</v>
      </c>
    </row>
    <row r="382" spans="1:1" x14ac:dyDescent="0.55000000000000004">
      <c r="A382" s="33" t="s">
        <v>93</v>
      </c>
    </row>
    <row r="383" spans="1:1" x14ac:dyDescent="0.55000000000000004">
      <c r="A383" s="33" t="s">
        <v>92</v>
      </c>
    </row>
    <row r="384" spans="1:1" x14ac:dyDescent="0.55000000000000004">
      <c r="A384" s="33" t="s">
        <v>93</v>
      </c>
    </row>
    <row r="385" spans="1:1" x14ac:dyDescent="0.55000000000000004">
      <c r="A385" s="33" t="s">
        <v>93</v>
      </c>
    </row>
    <row r="386" spans="1:1" x14ac:dyDescent="0.55000000000000004">
      <c r="A386" s="33" t="s">
        <v>93</v>
      </c>
    </row>
    <row r="387" spans="1:1" x14ac:dyDescent="0.55000000000000004">
      <c r="A387" s="33" t="s">
        <v>92</v>
      </c>
    </row>
    <row r="388" spans="1:1" x14ac:dyDescent="0.55000000000000004">
      <c r="A388" s="33" t="s">
        <v>92</v>
      </c>
    </row>
    <row r="389" spans="1:1" x14ac:dyDescent="0.55000000000000004">
      <c r="A389" s="33" t="s">
        <v>93</v>
      </c>
    </row>
    <row r="390" spans="1:1" x14ac:dyDescent="0.55000000000000004">
      <c r="A390" s="33" t="s">
        <v>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86A-37CD-45CA-8B07-E817E715D14D}">
  <dimension ref="A1"/>
  <sheetViews>
    <sheetView workbookViewId="0">
      <selection activeCell="B3" sqref="B3"/>
    </sheetView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D A A B Q S w M E F A A C A A g A 9 r 4 k U L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P a +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v i R Q E D m b Z a 4 A A A B 2 A Q A A E w A c A E Z v c m 1 1 b G F z L 1 N l Y 3 R p b 2 4 x L m 0 g o h g A K K A U A A A A A A A A A A A A A A A A A A A A A A A A A A A A t Y 4 9 C 8 I w F E X 3 Q v 5 D i E s K U m i h i + J i p Z O D U N 2 y x P r A 0 P S l 5 K X 4 h f / d U h G K m 4 N v u A 8 O F + 4 h q I N x y K v 3 T 5 c s Y h G d t Y c T 3 w 1 h R k x 8 x S 0 E F v H h K t f 7 G g a y 1 0 c L S e l d W z j b t 0 j y s T U I N K K 1 Q e 1 v s j R D p X A Y A A N J U S z U g c C T u u v G p G o D 1 A T X q c l S E q 5 B x H O O v b W f T L M 8 i 5 8 x i w x O F a a u M 9 F N b G U e i 3 8 p u w t a p 0 + k v g Z / E X 8 B U E s B A i 0 A F A A C A A g A 9 r 4 k U L 6 8 F Z + o A A A A + A A A A B I A A A A A A A A A A A A A A A A A A A A A A E N v b m Z p Z y 9 Q Y W N r Y W d l L n h t b F B L A Q I t A B Q A A g A I A P a + J F A P y u m r p A A A A O k A A A A T A A A A A A A A A A A A A A A A A P Q A A A B b Q 2 9 u d G V u d F 9 U e X B l c 1 0 u e G 1 s U E s B A i 0 A F A A C A A g A 9 r 4 k U B A 5 m 2 W u A A A A d g E A A B M A A A A A A A A A A A A A A A A A 5 Q E A A E Z v c m 1 1 b G F z L 1 N l Y 3 R p b 2 4 x L m 1 Q S w U G A A A A A A M A A w D C A A A A 4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Q w A A A A A A A C /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R p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A x V D I x O j E 3 O j M z L j k 5 N D Q x M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l Z G l j d G l v b n M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y Z W R p Y 3 R p b 2 5 z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Z G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G l j d G l v b n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k a W N 0 a W 9 u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V U M D Q 6 N T U 6 N D U u N T M y M T M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a W N 0 a W 9 u c y A o N S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y Z W R p Y 3 R p b 2 5 z I C g 1 K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R p Y 3 R p b 2 5 z J T I w K D U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M q 8 M w O 8 x R 6 A 7 O w S 6 i V B d A A A A A A I A A A A A A B B m A A A A A Q A A I A A A A M h D + Z J J Q / z b R / 2 Q / t k + o M k C P V W O I G Y A O S l U y D H r l 9 q M A A A A A A 6 A A A A A A g A A I A A A A I A r R e n V D k i g y a P W D A k e L e F M 6 Y B N Q A + X N I U B v R j m R 1 + R U A A A A G i E k d g j + Y L 1 O u / R 0 r u W l 7 F y B m I D g j 1 N 2 K i X N t H t t o K W U F b / 1 8 f Z M U f W x z D r B e I o f H t l T X m r h 8 C q A P 8 + x i / b L B 3 5 4 k P K o w E p 5 Z 6 p X 8 W Q T / N X Q A A A A C B q h O 2 z D j e q D e q c / s 6 9 k z 2 1 N U q F r A s 9 q o X n 1 1 b k 1 K K W c O t I S I r P K b 4 i M k k A g r R 6 A I X l K I / I 4 z R u y c b v U J a K C + 0 = < / D a t a M a s h u p > 
</file>

<file path=customXml/itemProps1.xml><?xml version="1.0" encoding="utf-8"?>
<ds:datastoreItem xmlns:ds="http://schemas.openxmlformats.org/officeDocument/2006/customXml" ds:itemID="{6EEE6CFD-52B1-4AA5-A165-C16E44C826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Zakaria Laroussi</cp:lastModifiedBy>
  <dcterms:created xsi:type="dcterms:W3CDTF">2019-12-31T13:35:05Z</dcterms:created>
  <dcterms:modified xsi:type="dcterms:W3CDTF">2020-01-05T05:13:46Z</dcterms:modified>
</cp:coreProperties>
</file>