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jci\OneDrive\Dokumenty\GitHub\xtb-dividend-analysis\data\"/>
    </mc:Choice>
  </mc:AlternateContent>
  <xr:revisionPtr revIDLastSave="0" documentId="13_ncr:1_{3B2A22BB-DBBC-4239-B7CE-7D8912E957B9}" xr6:coauthVersionLast="47" xr6:coauthVersionMax="47" xr10:uidLastSave="{00000000-0000-0000-0000-000000000000}"/>
  <bookViews>
    <workbookView xWindow="-110" yWindow="-110" windowWidth="38620" windowHeight="21100" firstSheet="3" activeTab="3" xr2:uid="{161875ED-7931-4FB8-A1C3-8F22BD6926D1}"/>
  </bookViews>
  <sheets>
    <sheet name="CLOSED POSITION HISTORY" sheetId="1" r:id="rId1"/>
    <sheet name="OPEN POSITION 232025" sheetId="2" r:id="rId2"/>
    <sheet name="PENDING ORDERS HISTORY " sheetId="3" r:id="rId3"/>
    <sheet name="CASH OPERATION HISTORY" sheetId="4" r:id="rId4"/>
    <sheet name="CLOSED POSITION HISTORY MT" sheetId="5" r:id="rId5"/>
    <sheet name="BALANCE OPERATION HISTORY M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4" l="1"/>
  <c r="F37" i="6"/>
  <c r="N9" i="5"/>
  <c r="N11" i="5" s="1"/>
  <c r="N10" i="5"/>
  <c r="N8" i="5"/>
  <c r="P15" i="2"/>
  <c r="T17" i="1"/>
  <c r="T14" i="1"/>
  <c r="T15" i="1"/>
  <c r="T16" i="1"/>
  <c r="T13" i="1"/>
  <c r="M16" i="1"/>
  <c r="M14" i="1"/>
  <c r="M15" i="1"/>
  <c r="L14" i="1"/>
  <c r="L15" i="1"/>
  <c r="L16" i="1"/>
  <c r="M13" i="1"/>
  <c r="L13" i="1"/>
</calcChain>
</file>

<file path=xl/sharedStrings.xml><?xml version="1.0" encoding="utf-8"?>
<sst xmlns="http://schemas.openxmlformats.org/spreadsheetml/2006/main" count="555" uniqueCount="105">
  <si>
    <r>
      <rPr>
        <b/>
        <sz val="24"/>
        <color rgb="FF000000"/>
        <rFont val="Segoe UI"/>
      </rPr>
      <t xml:space="preserve">BALANCE OPERATION </t>
    </r>
    <r>
      <rPr>
        <sz val="24"/>
        <color rgb="FF000000"/>
        <rFont val="Segoe UI"/>
      </rPr>
      <t>HISTORY MT</t>
    </r>
  </si>
  <si>
    <t/>
  </si>
  <si>
    <t>ID</t>
  </si>
  <si>
    <t>Typ</t>
  </si>
  <si>
    <t>Czas</t>
  </si>
  <si>
    <t>Komentarz</t>
  </si>
  <si>
    <t>Kwota</t>
  </si>
  <si>
    <t>Deposit</t>
  </si>
  <si>
    <t>TXT.PL PLN 1.6600/ SHR</t>
  </si>
  <si>
    <t>Withdraw</t>
  </si>
  <si>
    <t>TXT.PL PLN WHT 19%</t>
  </si>
  <si>
    <t>Free-funds Interest 2024-12</t>
  </si>
  <si>
    <t>Free-funds Interest Tax 2024-12</t>
  </si>
  <si>
    <t>CLOSE BUY 3 @ 102.70</t>
  </si>
  <si>
    <t>OPEN BUY 5 @ 68.88</t>
  </si>
  <si>
    <t>Total</t>
  </si>
  <si>
    <r>
      <rPr>
        <b/>
        <sz val="24"/>
        <color rgb="FF000000"/>
        <rFont val="Segoe UI"/>
      </rPr>
      <t xml:space="preserve">CLOSED POSITION </t>
    </r>
    <r>
      <rPr>
        <sz val="24"/>
        <color rgb="FF000000"/>
        <rFont val="Segoe UI"/>
      </rPr>
      <t>HISTORY MT</t>
    </r>
  </si>
  <si>
    <t>Pozycja</t>
  </si>
  <si>
    <t>Symbol</t>
  </si>
  <si>
    <t>Wolumen</t>
  </si>
  <si>
    <t>Czas otwarcia</t>
  </si>
  <si>
    <t>Cena otwarcia</t>
  </si>
  <si>
    <t>Czas zamknięcia</t>
  </si>
  <si>
    <t>Cena zamknięcia</t>
  </si>
  <si>
    <t>Prowizja</t>
  </si>
  <si>
    <t>Swap</t>
  </si>
  <si>
    <t>Zysk brutto</t>
  </si>
  <si>
    <t>SBUX.US</t>
  </si>
  <si>
    <t>Closed</t>
  </si>
  <si>
    <t>""</t>
  </si>
  <si>
    <r>
      <rPr>
        <b/>
        <sz val="24"/>
        <color rgb="FF000000"/>
        <rFont val="Segoe UI"/>
      </rPr>
      <t xml:space="preserve">CASH OPERATION </t>
    </r>
    <r>
      <rPr>
        <sz val="24"/>
        <color rgb="FF000000"/>
        <rFont val="Segoe UI"/>
      </rPr>
      <t xml:space="preserve">HISTORY </t>
    </r>
  </si>
  <si>
    <t>Dywidenda</t>
  </si>
  <si>
    <t>TXT.PL</t>
  </si>
  <si>
    <t>Podatek od dywidend</t>
  </si>
  <si>
    <t>Free-funds Interest</t>
  </si>
  <si>
    <t>Free-funds Interest Tax</t>
  </si>
  <si>
    <t>Zysk/Strata</t>
  </si>
  <si>
    <t>Sprzedaż akcji/ETF</t>
  </si>
  <si>
    <t>Sec Fee</t>
  </si>
  <si>
    <t>Zakup akcji/ETF</t>
  </si>
  <si>
    <t>XTB.PL</t>
  </si>
  <si>
    <t>OPEN BUY 4 @ 64.60</t>
  </si>
  <si>
    <t>OPEN BUY 4 @ 63.90</t>
  </si>
  <si>
    <t>OPEN BUY 8 @ 63.92</t>
  </si>
  <si>
    <t>PLN</t>
  </si>
  <si>
    <r>
      <rPr>
        <b/>
        <sz val="24"/>
        <color rgb="FF000000"/>
        <rFont val="Segoe UI"/>
      </rPr>
      <t xml:space="preserve">PENDING ORDERS </t>
    </r>
    <r>
      <rPr>
        <sz val="24"/>
        <color rgb="FF000000"/>
        <rFont val="Segoe UI"/>
      </rPr>
      <t xml:space="preserve">HISTORY </t>
    </r>
  </si>
  <si>
    <t>Wartość zakupu</t>
  </si>
  <si>
    <t>Nominal Value</t>
  </si>
  <si>
    <t>Cena</t>
  </si>
  <si>
    <t>Margin</t>
  </si>
  <si>
    <t>Order</t>
  </si>
  <si>
    <t>side</t>
  </si>
  <si>
    <t>SL</t>
  </si>
  <si>
    <t>TP</t>
  </si>
  <si>
    <r>
      <rPr>
        <b/>
        <sz val="24"/>
        <color rgb="FF000000"/>
        <rFont val="Segoe UI"/>
      </rPr>
      <t xml:space="preserve">OPEN POSITION </t>
    </r>
    <r>
      <rPr>
        <sz val="24"/>
        <color rgb="FF000000"/>
        <rFont val="Segoe UI"/>
      </rPr>
      <t xml:space="preserve">HISTORY </t>
    </r>
  </si>
  <si>
    <t>Cena rynkowa</t>
  </si>
  <si>
    <t>Rollover</t>
  </si>
  <si>
    <t>BUY</t>
  </si>
  <si>
    <t>IWMO.UK</t>
  </si>
  <si>
    <t>CSPX.UK</t>
  </si>
  <si>
    <r>
      <rPr>
        <b/>
        <sz val="24"/>
        <color rgb="FF000000"/>
        <rFont val="Segoe UI"/>
      </rPr>
      <t xml:space="preserve">CLOSED POSITION </t>
    </r>
    <r>
      <rPr>
        <sz val="24"/>
        <color rgb="FF000000"/>
        <rFont val="Segoe UI"/>
      </rPr>
      <t xml:space="preserve">HISTORY </t>
    </r>
  </si>
  <si>
    <t>Open origin</t>
  </si>
  <si>
    <t>Close origin</t>
  </si>
  <si>
    <t>Wartość sprzedaży</t>
  </si>
  <si>
    <t>xStation 5</t>
  </si>
  <si>
    <t>xStation Mobile Android</t>
  </si>
  <si>
    <t>11/01/2025 - 25/02/2025</t>
  </si>
  <si>
    <t xml:space="preserve">11/01/2025 - 25/02/2025	</t>
  </si>
  <si>
    <t>Balance :65.55 - 10.79</t>
  </si>
  <si>
    <t>NVDA.US</t>
  </si>
  <si>
    <t>GOOGL.US</t>
  </si>
  <si>
    <t>Sec Fee adj SBUX.US 863763119</t>
  </si>
  <si>
    <t>REXR.US USD 0.4175/ SHR</t>
  </si>
  <si>
    <t>REXR.US USD WHT 15%</t>
  </si>
  <si>
    <t>GOOGL.US USD 0.2000/ SHR</t>
  </si>
  <si>
    <t>GOOGL.US USD WHT 15%</t>
  </si>
  <si>
    <t>OPEN BUY 2 @ 103.90</t>
  </si>
  <si>
    <t>NVDA.US USD 0.0100/ SHR</t>
  </si>
  <si>
    <t>VICI.US USD WHT 15%</t>
  </si>
  <si>
    <t>VICI.US USD 0.4325/ SHR</t>
  </si>
  <si>
    <t>DIVIDENT</t>
  </si>
  <si>
    <t>VICI.US</t>
  </si>
  <si>
    <t>Withholding Tax</t>
  </si>
  <si>
    <t>PLD.US USD 1.0100/ SHR</t>
  </si>
  <si>
    <t>PLD.US</t>
  </si>
  <si>
    <t>PLD.US USD WHT 15%</t>
  </si>
  <si>
    <t>SBUX.US USD 0.5700/ SHR</t>
  </si>
  <si>
    <t>SBUX.US USD WHT 30%</t>
  </si>
  <si>
    <t>SBUX.US USD WHT 15%</t>
  </si>
  <si>
    <t>MMM.US USD 0.7000/ SHR</t>
  </si>
  <si>
    <t>MMM.US</t>
  </si>
  <si>
    <t>MMM.US USD WHT 30%</t>
  </si>
  <si>
    <t>Free-funds Interest 12.01.2025</t>
  </si>
  <si>
    <t>Free-funds Interest Tax 12.01.2025</t>
  </si>
  <si>
    <t>Profit of position #347421144</t>
  </si>
  <si>
    <t>Sec Fee adj SBUX.US 347421144</t>
  </si>
  <si>
    <t>Free-funds Interest 16.02.2025</t>
  </si>
  <si>
    <t>Free-funds Interest Tax 16.02.2025</t>
  </si>
  <si>
    <t>OPEN BUY 5 @ 62.22</t>
  </si>
  <si>
    <t>Correction 2025 Free-funds Interest Tax 26.01.2025</t>
  </si>
  <si>
    <t>Correction 2025 Free-funds Interest 26.01.2025</t>
  </si>
  <si>
    <t>Type</t>
  </si>
  <si>
    <t>Time</t>
  </si>
  <si>
    <t>Comment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</si>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</sst>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809]dd/mm/yyyy\ hh:mm:ss"/>
    <numFmt numFmtId="165" formatCode="[$-10809]0.0000;\(0.0000\)"/>
    <numFmt numFmtId="166" formatCode="[$-10809]0.00;\(0.00\)"/>
    <numFmt numFmtId="167" formatCode="0.0000"/>
  </numFmts>
  <fonts count="26" x14ac:knownFonts="1">
    <font>
      <sz val="11"/>
      <color theme="1"/>
      <name val="Aptos Narrow"/>
      <family val="2"/>
      <charset val="238"/>
      <scheme val="minor"/>
    </font>
    <font>
      <b/>
      <sz val="24"/>
      <color rgb="FF000000"/>
      <name val="Segoe UI"/>
    </font>
    <font>
      <sz val="10"/>
      <color rgb="FFD3D3D3"/>
      <name val="Arial"/>
    </font>
    <font>
      <b/>
      <sz val="10"/>
      <color rgb="FFD3D3D3"/>
      <name val="Arial"/>
    </font>
    <font>
      <sz val="8"/>
      <color rgb="FF000000"/>
      <name val="Arial"/>
    </font>
    <font>
      <sz val="11"/>
      <name val="Calibri"/>
    </font>
    <font>
      <sz val="24"/>
      <color rgb="FF000000"/>
      <name val="Segoe UI"/>
    </font>
    <font>
      <sz val="10"/>
      <color rgb="FF000000"/>
      <name val="Arial"/>
    </font>
    <font>
      <b/>
      <sz val="9"/>
      <color rgb="FFD3D3D3"/>
      <name val="Tahoma"/>
    </font>
    <font>
      <sz val="14"/>
      <color rgb="FF000000"/>
      <name val="Arial"/>
    </font>
    <font>
      <sz val="8"/>
      <color rgb="FF000000"/>
      <name val="Tahoma"/>
    </font>
    <font>
      <b/>
      <sz val="8"/>
      <color rgb="FF000000"/>
      <name val="Tahoma"/>
    </font>
    <font>
      <b/>
      <sz val="10"/>
      <color rgb="FF000000"/>
      <name val="Tahoma"/>
    </font>
    <font>
      <sz val="11"/>
      <color rgb="FF000000"/>
      <name val="Arial"/>
    </font>
    <font>
      <b/>
      <sz val="10"/>
      <color rgb="FFD3D3D3"/>
      <name val="Tahoma"/>
    </font>
    <font>
      <b/>
      <sz val="8"/>
      <color rgb="FF5CCC81"/>
      <name val="Tahoma"/>
    </font>
    <font>
      <b/>
      <sz val="8"/>
      <color rgb="FFFF3B2E"/>
      <name val="Tahoma"/>
    </font>
    <font>
      <b/>
      <sz val="14"/>
      <color rgb="FF000000"/>
      <name val="Segoe UI"/>
    </font>
    <font>
      <b/>
      <sz val="8"/>
      <color rgb="FFFF0000"/>
      <name val="Tahoma"/>
      <family val="2"/>
    </font>
    <font>
      <b/>
      <sz val="8"/>
      <color rgb="FF000000"/>
      <name val="Tahoma"/>
      <family val="2"/>
    </font>
    <font>
      <sz val="11"/>
      <name val="Calibri"/>
      <family val="2"/>
    </font>
    <font>
      <sz val="8"/>
      <color rgb="FF000000"/>
      <name val="Tahoma"/>
      <family val="2"/>
    </font>
    <font>
      <b/>
      <sz val="8"/>
      <color rgb="FF5CCC81"/>
      <name val="Tahoma"/>
      <family val="2"/>
    </font>
    <font>
      <b/>
      <sz val="8"/>
      <color rgb="FFFF3B2E"/>
      <name val="Tahoma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4F4"/>
        <bgColor rgb="FFF3F4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3F4F4"/>
      </patternFill>
    </fill>
    <fill>
      <patternFill patternType="solid">
        <fgColor theme="0" tint="-4.9989318521683403E-2"/>
        <bgColor rgb="FFF3F4F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/>
      <diagonal/>
    </border>
    <border>
      <left/>
      <right/>
      <top/>
      <bottom style="thin">
        <color rgb="FFD3D3D3"/>
      </bottom>
      <diagonal/>
    </border>
  </borders>
  <cellStyleXfs count="2">
    <xf numFmtId="0" fontId="0" fillId="0" borderId="0"/>
    <xf numFmtId="0" fontId="25" fillId="0" borderId="0"/>
  </cellStyleXfs>
  <cellXfs count="159">
    <xf numFmtId="0" fontId="0" fillId="0" borderId="0" xfId="0"/>
    <xf numFmtId="0" fontId="5" fillId="0" borderId="0" xfId="0" applyFont="1"/>
    <xf numFmtId="0" fontId="8" fillId="2" borderId="0" xfId="0" applyFont="1" applyFill="1" applyAlignment="1">
      <alignment horizontal="center" vertical="top" wrapText="1" readingOrder="1"/>
    </xf>
    <xf numFmtId="0" fontId="8" fillId="2" borderId="0" xfId="0" applyFont="1" applyFill="1" applyAlignment="1">
      <alignment horizontal="left" vertical="top" wrapText="1" readingOrder="1"/>
    </xf>
    <xf numFmtId="0" fontId="8" fillId="2" borderId="0" xfId="0" applyFont="1" applyFill="1" applyAlignment="1">
      <alignment horizontal="right" vertical="top" wrapText="1" readingOrder="1"/>
    </xf>
    <xf numFmtId="0" fontId="10" fillId="3" borderId="1" xfId="0" applyFont="1" applyFill="1" applyBorder="1" applyAlignment="1">
      <alignment horizontal="left" vertical="top" wrapText="1" readingOrder="1"/>
    </xf>
    <xf numFmtId="164" fontId="10" fillId="3" borderId="1" xfId="0" applyNumberFormat="1" applyFont="1" applyFill="1" applyBorder="1" applyAlignment="1">
      <alignment horizontal="left" vertical="top" wrapText="1" readingOrder="1"/>
    </xf>
    <xf numFmtId="0" fontId="11" fillId="3" borderId="1" xfId="0" applyFont="1" applyFill="1" applyBorder="1" applyAlignment="1">
      <alignment horizontal="right" vertical="top" wrapText="1" readingOrder="1"/>
    </xf>
    <xf numFmtId="0" fontId="10" fillId="2" borderId="1" xfId="0" applyFont="1" applyFill="1" applyBorder="1" applyAlignment="1">
      <alignment horizontal="left" vertical="top" wrapText="1" readingOrder="1"/>
    </xf>
    <xf numFmtId="164" fontId="10" fillId="2" borderId="1" xfId="0" applyNumberFormat="1" applyFont="1" applyFill="1" applyBorder="1" applyAlignment="1">
      <alignment horizontal="left" vertical="top" wrapText="1" readingOrder="1"/>
    </xf>
    <xf numFmtId="0" fontId="11" fillId="2" borderId="1" xfId="0" applyFont="1" applyFill="1" applyBorder="1" applyAlignment="1">
      <alignment horizontal="right" vertical="top" wrapText="1" readingOrder="1"/>
    </xf>
    <xf numFmtId="0" fontId="11" fillId="3" borderId="1" xfId="0" applyFont="1" applyFill="1" applyBorder="1" applyAlignment="1">
      <alignment horizontal="left" vertical="top" wrapText="1" readingOrder="1"/>
    </xf>
    <xf numFmtId="165" fontId="10" fillId="3" borderId="1" xfId="0" applyNumberFormat="1" applyFont="1" applyFill="1" applyBorder="1" applyAlignment="1">
      <alignment horizontal="left" vertical="top" wrapText="1" readingOrder="1"/>
    </xf>
    <xf numFmtId="0" fontId="10" fillId="3" borderId="1" xfId="0" applyFont="1" applyFill="1" applyBorder="1" applyAlignment="1">
      <alignment horizontal="right" vertical="top" wrapText="1" readingOrder="1"/>
    </xf>
    <xf numFmtId="0" fontId="15" fillId="3" borderId="1" xfId="0" applyFont="1" applyFill="1" applyBorder="1" applyAlignment="1">
      <alignment horizontal="right" vertical="top" wrapText="1" readingOrder="1"/>
    </xf>
    <xf numFmtId="165" fontId="10" fillId="2" borderId="1" xfId="0" applyNumberFormat="1" applyFont="1" applyFill="1" applyBorder="1" applyAlignment="1">
      <alignment horizontal="left" vertical="top" wrapText="1" readingOrder="1"/>
    </xf>
    <xf numFmtId="0" fontId="10" fillId="2" borderId="1" xfId="0" applyFont="1" applyFill="1" applyBorder="1" applyAlignment="1">
      <alignment horizontal="right" vertical="top" wrapText="1" readingOrder="1"/>
    </xf>
    <xf numFmtId="0" fontId="16" fillId="2" borderId="1" xfId="0" applyFont="1" applyFill="1" applyBorder="1" applyAlignment="1">
      <alignment horizontal="right" vertical="top" wrapText="1" readingOrder="1"/>
    </xf>
    <xf numFmtId="0" fontId="16" fillId="3" borderId="1" xfId="0" applyFont="1" applyFill="1" applyBorder="1" applyAlignment="1">
      <alignment horizontal="right" vertical="top" wrapText="1" readingOrder="1"/>
    </xf>
    <xf numFmtId="0" fontId="3" fillId="5" borderId="0" xfId="0" applyFont="1" applyFill="1" applyAlignment="1">
      <alignment horizontal="center" vertical="top" wrapText="1" readingOrder="1"/>
    </xf>
    <xf numFmtId="164" fontId="4" fillId="5" borderId="0" xfId="0" applyNumberFormat="1" applyFont="1" applyFill="1" applyAlignment="1">
      <alignment horizontal="right" vertical="top" wrapText="1" readingOrder="1"/>
    </xf>
    <xf numFmtId="0" fontId="5" fillId="4" borderId="0" xfId="0" applyFont="1" applyFill="1"/>
    <xf numFmtId="0" fontId="1" fillId="4" borderId="0" xfId="0" applyFont="1" applyFill="1" applyAlignment="1">
      <alignment horizontal="left" vertical="top" wrapText="1" readingOrder="1"/>
    </xf>
    <xf numFmtId="0" fontId="2" fillId="4" borderId="0" xfId="0" applyFont="1" applyFill="1" applyAlignment="1">
      <alignment horizontal="left" vertical="top" wrapText="1" readingOrder="1"/>
    </xf>
    <xf numFmtId="0" fontId="8" fillId="5" borderId="0" xfId="0" applyFont="1" applyFill="1" applyAlignment="1">
      <alignment horizontal="center" vertical="top" wrapText="1" readingOrder="1"/>
    </xf>
    <xf numFmtId="0" fontId="8" fillId="5" borderId="0" xfId="0" applyFont="1" applyFill="1" applyAlignment="1">
      <alignment horizontal="left" vertical="top" wrapText="1" readingOrder="1"/>
    </xf>
    <xf numFmtId="0" fontId="8" fillId="5" borderId="0" xfId="0" applyFont="1" applyFill="1" applyAlignment="1">
      <alignment horizontal="right" vertical="top" wrapText="1" readingOrder="1"/>
    </xf>
    <xf numFmtId="0" fontId="10" fillId="6" borderId="0" xfId="0" applyFont="1" applyFill="1" applyAlignment="1">
      <alignment horizontal="right" vertical="top" wrapText="1" readingOrder="1"/>
    </xf>
    <xf numFmtId="0" fontId="15" fillId="6" borderId="0" xfId="0" applyFont="1" applyFill="1" applyAlignment="1">
      <alignment horizontal="right" vertical="top" wrapText="1" readingOrder="1"/>
    </xf>
    <xf numFmtId="0" fontId="10" fillId="5" borderId="0" xfId="0" applyFont="1" applyFill="1" applyAlignment="1">
      <alignment horizontal="right" vertical="top" wrapText="1" readingOrder="1"/>
    </xf>
    <xf numFmtId="0" fontId="16" fillId="5" borderId="0" xfId="0" applyFont="1" applyFill="1" applyAlignment="1">
      <alignment horizontal="right" vertical="top" wrapText="1" readingOrder="1"/>
    </xf>
    <xf numFmtId="0" fontId="16" fillId="6" borderId="0" xfId="0" applyFont="1" applyFill="1" applyAlignment="1">
      <alignment horizontal="right" vertical="top" wrapText="1" readingOrder="1"/>
    </xf>
    <xf numFmtId="0" fontId="12" fillId="4" borderId="0" xfId="0" applyFont="1" applyFill="1" applyAlignment="1">
      <alignment horizontal="left" vertical="top" wrapText="1" readingOrder="1"/>
    </xf>
    <xf numFmtId="0" fontId="12" fillId="4" borderId="0" xfId="0" applyFont="1" applyFill="1" applyAlignment="1">
      <alignment horizontal="right" vertical="top" wrapText="1" readingOrder="1"/>
    </xf>
    <xf numFmtId="0" fontId="0" fillId="4" borderId="0" xfId="0" applyFill="1"/>
    <xf numFmtId="0" fontId="7" fillId="4" borderId="0" xfId="0" applyFont="1" applyFill="1" applyAlignment="1">
      <alignment vertical="top" wrapText="1" readingOrder="1"/>
    </xf>
    <xf numFmtId="0" fontId="10" fillId="6" borderId="1" xfId="0" applyFont="1" applyFill="1" applyBorder="1" applyAlignment="1">
      <alignment horizontal="left" vertical="top" wrapText="1" readingOrder="1"/>
    </xf>
    <xf numFmtId="164" fontId="10" fillId="6" borderId="1" xfId="0" applyNumberFormat="1" applyFont="1" applyFill="1" applyBorder="1" applyAlignment="1">
      <alignment horizontal="left" vertical="top" wrapText="1" readingOrder="1"/>
    </xf>
    <xf numFmtId="0" fontId="11" fillId="6" borderId="1" xfId="0" applyFont="1" applyFill="1" applyBorder="1" applyAlignment="1">
      <alignment horizontal="right" vertical="top" wrapText="1" readingOrder="1"/>
    </xf>
    <xf numFmtId="0" fontId="10" fillId="5" borderId="1" xfId="0" applyFont="1" applyFill="1" applyBorder="1" applyAlignment="1">
      <alignment horizontal="left" vertical="top" wrapText="1" readingOrder="1"/>
    </xf>
    <xf numFmtId="164" fontId="10" fillId="5" borderId="1" xfId="0" applyNumberFormat="1" applyFont="1" applyFill="1" applyBorder="1" applyAlignment="1">
      <alignment horizontal="left" vertical="top" wrapText="1" readingOrder="1"/>
    </xf>
    <xf numFmtId="0" fontId="11" fillId="5" borderId="1" xfId="0" applyFont="1" applyFill="1" applyBorder="1" applyAlignment="1">
      <alignment horizontal="right" vertical="top" wrapText="1" readingOrder="1"/>
    </xf>
    <xf numFmtId="0" fontId="14" fillId="4" borderId="0" xfId="0" applyFont="1" applyFill="1" applyAlignment="1">
      <alignment horizontal="left" vertical="top" wrapText="1" readingOrder="1"/>
    </xf>
    <xf numFmtId="0" fontId="10" fillId="6" borderId="1" xfId="0" applyFont="1" applyFill="1" applyBorder="1" applyAlignment="1">
      <alignment horizontal="right" vertical="top" wrapText="1" readingOrder="1"/>
    </xf>
    <xf numFmtId="0" fontId="15" fillId="6" borderId="1" xfId="0" applyFont="1" applyFill="1" applyBorder="1" applyAlignment="1">
      <alignment horizontal="right" vertical="top" wrapText="1" readingOrder="1"/>
    </xf>
    <xf numFmtId="0" fontId="10" fillId="5" borderId="1" xfId="0" applyFont="1" applyFill="1" applyBorder="1" applyAlignment="1">
      <alignment horizontal="right" vertical="top" wrapText="1" readingOrder="1"/>
    </xf>
    <xf numFmtId="0" fontId="15" fillId="2" borderId="1" xfId="0" applyFont="1" applyFill="1" applyBorder="1" applyAlignment="1">
      <alignment horizontal="right" vertical="top" wrapText="1" readingOrder="1"/>
    </xf>
    <xf numFmtId="0" fontId="17" fillId="4" borderId="0" xfId="0" applyFont="1" applyFill="1" applyAlignment="1">
      <alignment horizontal="left" vertical="top" wrapText="1" readingOrder="1"/>
    </xf>
    <xf numFmtId="0" fontId="14" fillId="0" borderId="0" xfId="0" applyFont="1" applyAlignment="1">
      <alignment horizontal="left" vertical="top" wrapText="1" readingOrder="1"/>
    </xf>
    <xf numFmtId="166" fontId="10" fillId="3" borderId="1" xfId="0" applyNumberFormat="1" applyFont="1" applyFill="1" applyBorder="1" applyAlignment="1">
      <alignment horizontal="left" vertical="top" wrapText="1" readingOrder="1"/>
    </xf>
    <xf numFmtId="0" fontId="7" fillId="5" borderId="0" xfId="0" applyFont="1" applyFill="1" applyAlignment="1">
      <alignment horizontal="center" vertical="top" wrapText="1" readingOrder="1"/>
    </xf>
    <xf numFmtId="0" fontId="12" fillId="5" borderId="0" xfId="0" applyFont="1" applyFill="1" applyAlignment="1">
      <alignment horizontal="left" vertical="top" wrapText="1" readingOrder="1"/>
    </xf>
    <xf numFmtId="0" fontId="10" fillId="2" borderId="2" xfId="0" applyFont="1" applyFill="1" applyBorder="1" applyAlignment="1">
      <alignment horizontal="left" vertical="top" wrapText="1" readingOrder="1"/>
    </xf>
    <xf numFmtId="0" fontId="11" fillId="2" borderId="2" xfId="0" applyFont="1" applyFill="1" applyBorder="1" applyAlignment="1">
      <alignment horizontal="left" vertical="top" wrapText="1" readingOrder="1"/>
    </xf>
    <xf numFmtId="165" fontId="10" fillId="2" borderId="2" xfId="0" applyNumberFormat="1" applyFont="1" applyFill="1" applyBorder="1" applyAlignment="1">
      <alignment horizontal="left" vertical="top" wrapText="1" readingOrder="1"/>
    </xf>
    <xf numFmtId="164" fontId="10" fillId="2" borderId="2" xfId="0" applyNumberFormat="1" applyFont="1" applyFill="1" applyBorder="1" applyAlignment="1">
      <alignment horizontal="left" vertical="top" wrapText="1" readingOrder="1"/>
    </xf>
    <xf numFmtId="166" fontId="10" fillId="2" borderId="2" xfId="0" applyNumberFormat="1" applyFont="1" applyFill="1" applyBorder="1" applyAlignment="1">
      <alignment horizontal="left" vertical="top" wrapText="1" readingOrder="1"/>
    </xf>
    <xf numFmtId="0" fontId="10" fillId="2" borderId="2" xfId="0" applyFont="1" applyFill="1" applyBorder="1" applyAlignment="1">
      <alignment horizontal="right" vertical="top" wrapText="1" readingOrder="1"/>
    </xf>
    <xf numFmtId="0" fontId="15" fillId="2" borderId="2" xfId="0" applyFont="1" applyFill="1" applyBorder="1" applyAlignment="1">
      <alignment horizontal="right" vertical="top" wrapText="1" readingOrder="1"/>
    </xf>
    <xf numFmtId="0" fontId="12" fillId="5" borderId="0" xfId="0" applyFont="1" applyFill="1" applyAlignment="1">
      <alignment horizontal="right" vertical="top" wrapText="1" readingOrder="1"/>
    </xf>
    <xf numFmtId="0" fontId="10" fillId="3" borderId="3" xfId="0" applyFont="1" applyFill="1" applyBorder="1" applyAlignment="1">
      <alignment horizontal="left" vertical="top" wrapText="1" readingOrder="1"/>
    </xf>
    <xf numFmtId="0" fontId="11" fillId="3" borderId="3" xfId="0" applyFont="1" applyFill="1" applyBorder="1" applyAlignment="1">
      <alignment horizontal="left" vertical="top" wrapText="1" readingOrder="1"/>
    </xf>
    <xf numFmtId="165" fontId="10" fillId="3" borderId="3" xfId="0" applyNumberFormat="1" applyFont="1" applyFill="1" applyBorder="1" applyAlignment="1">
      <alignment horizontal="left" vertical="top" wrapText="1" readingOrder="1"/>
    </xf>
    <xf numFmtId="164" fontId="10" fillId="3" borderId="3" xfId="0" applyNumberFormat="1" applyFont="1" applyFill="1" applyBorder="1" applyAlignment="1">
      <alignment horizontal="left" vertical="top" wrapText="1" readingOrder="1"/>
    </xf>
    <xf numFmtId="166" fontId="10" fillId="3" borderId="3" xfId="0" applyNumberFormat="1" applyFont="1" applyFill="1" applyBorder="1" applyAlignment="1">
      <alignment horizontal="left" vertical="top" wrapText="1" readingOrder="1"/>
    </xf>
    <xf numFmtId="0" fontId="10" fillId="3" borderId="3" xfId="0" applyFont="1" applyFill="1" applyBorder="1" applyAlignment="1">
      <alignment horizontal="right" vertical="top" wrapText="1" readingOrder="1"/>
    </xf>
    <xf numFmtId="0" fontId="16" fillId="3" borderId="3" xfId="0" applyFont="1" applyFill="1" applyBorder="1" applyAlignment="1">
      <alignment horizontal="right" vertical="top" wrapText="1" readingOrder="1"/>
    </xf>
    <xf numFmtId="22" fontId="12" fillId="4" borderId="0" xfId="0" applyNumberFormat="1" applyFont="1" applyFill="1" applyAlignment="1">
      <alignment horizontal="left" vertical="top" wrapText="1" readingOrder="1"/>
    </xf>
    <xf numFmtId="22" fontId="0" fillId="4" borderId="0" xfId="0" applyNumberFormat="1" applyFill="1"/>
    <xf numFmtId="2" fontId="15" fillId="3" borderId="1" xfId="0" applyNumberFormat="1" applyFont="1" applyFill="1" applyBorder="1" applyAlignment="1">
      <alignment horizontal="right" vertical="top" wrapText="1" readingOrder="1"/>
    </xf>
    <xf numFmtId="2" fontId="18" fillId="3" borderId="1" xfId="0" applyNumberFormat="1" applyFont="1" applyFill="1" applyBorder="1" applyAlignment="1">
      <alignment horizontal="right" vertical="top" wrapText="1" readingOrder="1"/>
    </xf>
    <xf numFmtId="2" fontId="12" fillId="4" borderId="0" xfId="0" applyNumberFormat="1" applyFont="1" applyFill="1" applyAlignment="1">
      <alignment horizontal="right" vertical="top" wrapText="1" readingOrder="1"/>
    </xf>
    <xf numFmtId="165" fontId="21" fillId="2" borderId="1" xfId="0" applyNumberFormat="1" applyFont="1" applyFill="1" applyBorder="1" applyAlignment="1">
      <alignment horizontal="left" vertical="top" wrapText="1" readingOrder="1"/>
    </xf>
    <xf numFmtId="165" fontId="21" fillId="3" borderId="1" xfId="0" applyNumberFormat="1" applyFont="1" applyFill="1" applyBorder="1" applyAlignment="1">
      <alignment horizontal="left" vertical="top" wrapText="1" readingOrder="1"/>
    </xf>
    <xf numFmtId="167" fontId="15" fillId="3" borderId="1" xfId="0" applyNumberFormat="1" applyFont="1" applyFill="1" applyBorder="1" applyAlignment="1">
      <alignment horizontal="right" vertical="top" wrapText="1" readingOrder="1"/>
    </xf>
    <xf numFmtId="167" fontId="12" fillId="4" borderId="0" xfId="0" applyNumberFormat="1" applyFont="1" applyFill="1" applyAlignment="1">
      <alignment horizontal="right" vertical="top" wrapText="1" readingOrder="1"/>
    </xf>
    <xf numFmtId="167" fontId="18" fillId="6" borderId="1" xfId="0" applyNumberFormat="1" applyFont="1" applyFill="1" applyBorder="1" applyAlignment="1">
      <alignment horizontal="right" vertical="top" wrapText="1" readingOrder="1"/>
    </xf>
    <xf numFmtId="0" fontId="11" fillId="6" borderId="1" xfId="0" applyFont="1" applyFill="1" applyBorder="1" applyAlignment="1">
      <alignment horizontal="left" vertical="top" wrapText="1" readingOrder="1"/>
    </xf>
    <xf numFmtId="165" fontId="10" fillId="5" borderId="1" xfId="0" applyNumberFormat="1" applyFont="1" applyFill="1" applyBorder="1" applyAlignment="1">
      <alignment horizontal="left" vertical="top" wrapText="1" readingOrder="1"/>
    </xf>
    <xf numFmtId="165" fontId="10" fillId="6" borderId="1" xfId="0" applyNumberFormat="1" applyFont="1" applyFill="1" applyBorder="1" applyAlignment="1">
      <alignment horizontal="left" vertical="top" wrapText="1" readingOrder="1"/>
    </xf>
    <xf numFmtId="166" fontId="10" fillId="6" borderId="1" xfId="0" applyNumberFormat="1" applyFont="1" applyFill="1" applyBorder="1" applyAlignment="1">
      <alignment horizontal="left" vertical="top" wrapText="1" readingOrder="1"/>
    </xf>
    <xf numFmtId="2" fontId="15" fillId="6" borderId="1" xfId="0" applyNumberFormat="1" applyFont="1" applyFill="1" applyBorder="1" applyAlignment="1">
      <alignment horizontal="right" vertical="top" wrapText="1" readingOrder="1"/>
    </xf>
    <xf numFmtId="0" fontId="21" fillId="2" borderId="1" xfId="0" applyFont="1" applyFill="1" applyBorder="1" applyAlignment="1">
      <alignment horizontal="left" vertical="top" wrapText="1" readingOrder="1"/>
    </xf>
    <xf numFmtId="0" fontId="20" fillId="0" borderId="0" xfId="0" applyFont="1"/>
    <xf numFmtId="0" fontId="21" fillId="3" borderId="1" xfId="0" applyFont="1" applyFill="1" applyBorder="1" applyAlignment="1">
      <alignment horizontal="left" vertical="top" wrapText="1" readingOrder="1"/>
    </xf>
    <xf numFmtId="164" fontId="21" fillId="3" borderId="1" xfId="0" applyNumberFormat="1" applyFont="1" applyFill="1" applyBorder="1" applyAlignment="1">
      <alignment horizontal="left" vertical="top" wrapText="1" readingOrder="1"/>
    </xf>
    <xf numFmtId="0" fontId="19" fillId="3" borderId="1" xfId="0" applyFont="1" applyFill="1" applyBorder="1" applyAlignment="1">
      <alignment horizontal="right" vertical="top" wrapText="1" readingOrder="1"/>
    </xf>
    <xf numFmtId="164" fontId="21" fillId="2" borderId="1" xfId="0" applyNumberFormat="1" applyFont="1" applyFill="1" applyBorder="1" applyAlignment="1">
      <alignment horizontal="left" vertical="top" wrapText="1" readingOrder="1"/>
    </xf>
    <xf numFmtId="0" fontId="19" fillId="2" borderId="1" xfId="0" applyFont="1" applyFill="1" applyBorder="1" applyAlignment="1">
      <alignment horizontal="right" vertical="top" wrapText="1" readingOrder="1"/>
    </xf>
    <xf numFmtId="0" fontId="20" fillId="4" borderId="0" xfId="0" applyFont="1" applyFill="1"/>
    <xf numFmtId="0" fontId="21" fillId="5" borderId="1" xfId="0" applyFont="1" applyFill="1" applyBorder="1" applyAlignment="1">
      <alignment horizontal="left" vertical="top" wrapText="1" readingOrder="1"/>
    </xf>
    <xf numFmtId="0" fontId="21" fillId="6" borderId="1" xfId="0" applyFont="1" applyFill="1" applyBorder="1" applyAlignment="1">
      <alignment horizontal="left" vertical="top" wrapText="1" readingOrder="1"/>
    </xf>
    <xf numFmtId="164" fontId="21" fillId="6" borderId="1" xfId="0" applyNumberFormat="1" applyFont="1" applyFill="1" applyBorder="1" applyAlignment="1">
      <alignment horizontal="left" vertical="top" wrapText="1" readingOrder="1"/>
    </xf>
    <xf numFmtId="0" fontId="19" fillId="6" borderId="1" xfId="0" applyFont="1" applyFill="1" applyBorder="1" applyAlignment="1">
      <alignment horizontal="right" vertical="top" wrapText="1" readingOrder="1"/>
    </xf>
    <xf numFmtId="164" fontId="21" fillId="5" borderId="1" xfId="0" applyNumberFormat="1" applyFont="1" applyFill="1" applyBorder="1" applyAlignment="1">
      <alignment horizontal="left" vertical="top" wrapText="1" readingOrder="1"/>
    </xf>
    <xf numFmtId="0" fontId="19" fillId="5" borderId="1" xfId="0" applyFont="1" applyFill="1" applyBorder="1" applyAlignment="1">
      <alignment horizontal="right" vertical="top" wrapText="1" readingOrder="1"/>
    </xf>
    <xf numFmtId="0" fontId="11" fillId="7" borderId="1" xfId="0" applyFont="1" applyFill="1" applyBorder="1" applyAlignment="1">
      <alignment horizontal="right" vertical="top" wrapText="1" readingOrder="1"/>
    </xf>
    <xf numFmtId="0" fontId="21" fillId="8" borderId="1" xfId="0" applyFont="1" applyFill="1" applyBorder="1" applyAlignment="1">
      <alignment horizontal="left" vertical="top" wrapText="1" readingOrder="1"/>
    </xf>
    <xf numFmtId="164" fontId="21" fillId="7" borderId="1" xfId="0" applyNumberFormat="1" applyFont="1" applyFill="1" applyBorder="1" applyAlignment="1">
      <alignment horizontal="left" vertical="top" wrapText="1" readingOrder="1"/>
    </xf>
    <xf numFmtId="0" fontId="19" fillId="8" borderId="1" xfId="0" applyFont="1" applyFill="1" applyBorder="1" applyAlignment="1">
      <alignment horizontal="right" vertical="top" wrapText="1" readingOrder="1"/>
    </xf>
    <xf numFmtId="164" fontId="21" fillId="8" borderId="1" xfId="0" applyNumberFormat="1" applyFont="1" applyFill="1" applyBorder="1" applyAlignment="1">
      <alignment horizontal="left" vertical="top" wrapText="1" readingOrder="1"/>
    </xf>
    <xf numFmtId="0" fontId="19" fillId="7" borderId="1" xfId="0" applyFont="1" applyFill="1" applyBorder="1" applyAlignment="1">
      <alignment horizontal="right" vertical="top" wrapText="1" readingOrder="1"/>
    </xf>
    <xf numFmtId="0" fontId="21" fillId="7" borderId="1" xfId="0" applyFont="1" applyFill="1" applyBorder="1" applyAlignment="1">
      <alignment horizontal="left" vertical="top" wrapText="1" readingOrder="1"/>
    </xf>
    <xf numFmtId="0" fontId="22" fillId="3" borderId="1" xfId="0" applyFont="1" applyFill="1" applyBorder="1" applyAlignment="1">
      <alignment horizontal="right" vertical="top" wrapText="1" readingOrder="1"/>
    </xf>
    <xf numFmtId="0" fontId="23" fillId="2" borderId="1" xfId="0" applyFont="1" applyFill="1" applyBorder="1" applyAlignment="1">
      <alignment horizontal="right" vertical="top" wrapText="1" readingOrder="1"/>
    </xf>
    <xf numFmtId="0" fontId="22" fillId="2" borderId="1" xfId="0" applyFont="1" applyFill="1" applyBorder="1" applyAlignment="1">
      <alignment horizontal="right" vertical="top" wrapText="1" readingOrder="1"/>
    </xf>
    <xf numFmtId="0" fontId="23" fillId="3" borderId="1" xfId="0" applyFont="1" applyFill="1" applyBorder="1" applyAlignment="1">
      <alignment horizontal="right" vertical="top" wrapText="1" readingOrder="1"/>
    </xf>
    <xf numFmtId="0" fontId="21" fillId="2" borderId="1" xfId="1" applyFont="1" applyFill="1" applyBorder="1" applyAlignment="1">
      <alignment horizontal="left" vertical="top" wrapText="1" readingOrder="1"/>
    </xf>
    <xf numFmtId="164" fontId="21" fillId="2" borderId="1" xfId="1" applyNumberFormat="1" applyFont="1" applyFill="1" applyBorder="1" applyAlignment="1">
      <alignment horizontal="left" vertical="top" wrapText="1" readingOrder="1"/>
    </xf>
    <xf numFmtId="0" fontId="22" fillId="2" borderId="1" xfId="1" applyFont="1" applyFill="1" applyBorder="1" applyAlignment="1">
      <alignment horizontal="right" vertical="top" wrapText="1" readingOrder="1"/>
    </xf>
    <xf numFmtId="0" fontId="19" fillId="2" borderId="1" xfId="1" applyFont="1" applyFill="1" applyBorder="1" applyAlignment="1">
      <alignment horizontal="right" vertical="top" wrapText="1" readingOrder="1"/>
    </xf>
    <xf numFmtId="0" fontId="5" fillId="9" borderId="0" xfId="0" applyFont="1" applyFill="1"/>
    <xf numFmtId="0" fontId="10" fillId="8" borderId="0" xfId="0" applyFont="1" applyFill="1" applyAlignment="1">
      <alignment horizontal="left" vertical="top" wrapText="1" readingOrder="1"/>
    </xf>
    <xf numFmtId="164" fontId="10" fillId="8" borderId="0" xfId="0" applyNumberFormat="1" applyFont="1" applyFill="1" applyAlignment="1">
      <alignment horizontal="left" vertical="top" wrapText="1" readingOrder="1"/>
    </xf>
    <xf numFmtId="0" fontId="11" fillId="8" borderId="0" xfId="0" applyFont="1" applyFill="1" applyAlignment="1">
      <alignment horizontal="right" vertical="top" wrapText="1" readingOrder="1"/>
    </xf>
    <xf numFmtId="0" fontId="16" fillId="8" borderId="0" xfId="0" applyFont="1" applyFill="1" applyAlignment="1">
      <alignment horizontal="right" vertical="top" wrapText="1" readingOrder="1"/>
    </xf>
    <xf numFmtId="0" fontId="21" fillId="7" borderId="1" xfId="1" applyFont="1" applyFill="1" applyBorder="1" applyAlignment="1">
      <alignment horizontal="left" vertical="top" wrapText="1" readingOrder="1"/>
    </xf>
    <xf numFmtId="0" fontId="19" fillId="7" borderId="1" xfId="1" applyFont="1" applyFill="1" applyBorder="1" applyAlignment="1">
      <alignment horizontal="right" vertical="top" wrapText="1" readingOrder="1"/>
    </xf>
    <xf numFmtId="0" fontId="23" fillId="7" borderId="1" xfId="1" applyFont="1" applyFill="1" applyBorder="1" applyAlignment="1">
      <alignment horizontal="right" vertical="top" wrapText="1" readingOrder="1"/>
    </xf>
    <xf numFmtId="0" fontId="21" fillId="8" borderId="1" xfId="1" applyFont="1" applyFill="1" applyBorder="1" applyAlignment="1">
      <alignment horizontal="left" vertical="top" wrapText="1" readingOrder="1"/>
    </xf>
    <xf numFmtId="0" fontId="19" fillId="8" borderId="1" xfId="1" applyFont="1" applyFill="1" applyBorder="1" applyAlignment="1">
      <alignment horizontal="right" vertical="top" wrapText="1" readingOrder="1"/>
    </xf>
    <xf numFmtId="0" fontId="23" fillId="8" borderId="1" xfId="1" applyFont="1" applyFill="1" applyBorder="1" applyAlignment="1">
      <alignment horizontal="right" vertical="top" wrapText="1" readingOrder="1"/>
    </xf>
    <xf numFmtId="0" fontId="21" fillId="8" borderId="0" xfId="1" applyFont="1" applyFill="1" applyAlignment="1">
      <alignment horizontal="left" vertical="top" wrapText="1" readingOrder="1"/>
    </xf>
    <xf numFmtId="0" fontId="10" fillId="6" borderId="2" xfId="0" applyFont="1" applyFill="1" applyBorder="1" applyAlignment="1">
      <alignment horizontal="left" vertical="top" wrapText="1" readingOrder="1"/>
    </xf>
    <xf numFmtId="164" fontId="10" fillId="6" borderId="2" xfId="0" applyNumberFormat="1" applyFont="1" applyFill="1" applyBorder="1" applyAlignment="1">
      <alignment horizontal="left" vertical="top" wrapText="1" readingOrder="1"/>
    </xf>
    <xf numFmtId="0" fontId="11" fillId="6" borderId="2" xfId="0" applyFont="1" applyFill="1" applyBorder="1" applyAlignment="1">
      <alignment horizontal="right" vertical="top" wrapText="1" readingOrder="1"/>
    </xf>
    <xf numFmtId="0" fontId="16" fillId="6" borderId="2" xfId="0" applyFont="1" applyFill="1" applyBorder="1" applyAlignment="1">
      <alignment horizontal="right" vertical="top" wrapText="1" readingOrder="1"/>
    </xf>
    <xf numFmtId="0" fontId="21" fillId="6" borderId="1" xfId="1" applyFont="1" applyFill="1" applyBorder="1" applyAlignment="1">
      <alignment horizontal="left" vertical="top" wrapText="1" readingOrder="1"/>
    </xf>
    <xf numFmtId="0" fontId="19" fillId="6" borderId="1" xfId="1" applyFont="1" applyFill="1" applyBorder="1" applyAlignment="1">
      <alignment horizontal="right" vertical="top" wrapText="1" readingOrder="1"/>
    </xf>
    <xf numFmtId="0" fontId="22" fillId="6" borderId="1" xfId="1" applyFont="1" applyFill="1" applyBorder="1" applyAlignment="1">
      <alignment horizontal="right" vertical="top" wrapText="1" readingOrder="1"/>
    </xf>
    <xf numFmtId="0" fontId="21" fillId="5" borderId="0" xfId="1" applyFont="1" applyFill="1" applyAlignment="1">
      <alignment horizontal="left" vertical="top" wrapText="1" readingOrder="1"/>
    </xf>
    <xf numFmtId="0" fontId="21" fillId="5" borderId="1" xfId="1" applyFont="1" applyFill="1" applyBorder="1" applyAlignment="1">
      <alignment horizontal="left" vertical="top" wrapText="1" readingOrder="1"/>
    </xf>
    <xf numFmtId="0" fontId="19" fillId="5" borderId="1" xfId="1" applyFont="1" applyFill="1" applyBorder="1" applyAlignment="1">
      <alignment horizontal="right" vertical="top" wrapText="1" readingOrder="1"/>
    </xf>
    <xf numFmtId="0" fontId="22" fillId="5" borderId="1" xfId="1" applyFont="1" applyFill="1" applyBorder="1" applyAlignment="1">
      <alignment horizontal="right" vertical="top" wrapText="1" readingOrder="1"/>
    </xf>
    <xf numFmtId="0" fontId="24" fillId="5" borderId="0" xfId="0" applyFont="1" applyFill="1" applyAlignment="1">
      <alignment horizontal="center" vertical="top" wrapText="1" readingOrder="1"/>
    </xf>
    <xf numFmtId="0" fontId="12" fillId="4" borderId="0" xfId="0" applyFont="1" applyFill="1" applyAlignment="1">
      <alignment horizontal="left" vertical="top" wrapText="1" readingOrder="1"/>
    </xf>
    <xf numFmtId="0" fontId="5" fillId="4" borderId="0" xfId="0" applyFont="1" applyFill="1"/>
    <xf numFmtId="0" fontId="8" fillId="2" borderId="0" xfId="0" applyFont="1" applyFill="1" applyAlignment="1">
      <alignment horizontal="left" vertical="top" wrapText="1" readingOrder="1"/>
    </xf>
    <xf numFmtId="0" fontId="5" fillId="0" borderId="0" xfId="0" applyFont="1"/>
    <xf numFmtId="0" fontId="10" fillId="3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vertical="top" wrapText="1"/>
    </xf>
    <xf numFmtId="0" fontId="10" fillId="5" borderId="1" xfId="0" applyFont="1" applyFill="1" applyBorder="1" applyAlignment="1">
      <alignment horizontal="left" vertical="top" wrapText="1" readingOrder="1"/>
    </xf>
    <xf numFmtId="0" fontId="5" fillId="4" borderId="1" xfId="0" applyFont="1" applyFill="1" applyBorder="1" applyAlignment="1">
      <alignment vertical="top" wrapText="1"/>
    </xf>
    <xf numFmtId="0" fontId="1" fillId="4" borderId="0" xfId="0" applyFont="1" applyFill="1" applyAlignment="1">
      <alignment horizontal="left" vertical="top" wrapText="1" readingOrder="1"/>
    </xf>
    <xf numFmtId="0" fontId="9" fillId="4" borderId="0" xfId="0" applyFont="1" applyFill="1" applyAlignment="1">
      <alignment horizontal="left" vertical="top" wrapText="1" readingOrder="1"/>
    </xf>
    <xf numFmtId="0" fontId="8" fillId="5" borderId="0" xfId="0" applyFont="1" applyFill="1" applyAlignment="1">
      <alignment horizontal="center" vertical="top" wrapText="1" readingOrder="1"/>
    </xf>
    <xf numFmtId="0" fontId="13" fillId="4" borderId="0" xfId="0" applyFont="1" applyFill="1" applyAlignment="1">
      <alignment horizontal="left" vertical="top" wrapText="1" readingOrder="1"/>
    </xf>
    <xf numFmtId="164" fontId="9" fillId="4" borderId="0" xfId="0" applyNumberFormat="1" applyFont="1" applyFill="1" applyAlignment="1">
      <alignment horizontal="left" vertical="top" wrapText="1" readingOrder="1"/>
    </xf>
    <xf numFmtId="164" fontId="9" fillId="0" borderId="0" xfId="0" applyNumberFormat="1" applyFont="1" applyAlignment="1">
      <alignment horizontal="left" vertical="top" wrapText="1" readingOrder="1"/>
    </xf>
    <xf numFmtId="0" fontId="10" fillId="2" borderId="1" xfId="0" applyFont="1" applyFill="1" applyBorder="1" applyAlignment="1">
      <alignment horizontal="left" vertical="top" wrapText="1" readingOrder="1"/>
    </xf>
    <xf numFmtId="0" fontId="19" fillId="6" borderId="1" xfId="0" applyFont="1" applyFill="1" applyBorder="1" applyAlignment="1">
      <alignment horizontal="left" vertical="top" wrapText="1" readingOrder="1"/>
    </xf>
    <xf numFmtId="0" fontId="10" fillId="5" borderId="0" xfId="0" applyFont="1" applyFill="1" applyAlignment="1">
      <alignment horizontal="left" vertical="top" wrapText="1" readingOrder="1"/>
    </xf>
    <xf numFmtId="0" fontId="5" fillId="4" borderId="0" xfId="0" applyFont="1" applyFill="1" applyAlignment="1">
      <alignment vertical="top" wrapText="1"/>
    </xf>
    <xf numFmtId="0" fontId="19" fillId="3" borderId="1" xfId="0" applyFont="1" applyFill="1" applyBorder="1" applyAlignment="1">
      <alignment horizontal="left" vertical="top" wrapText="1" readingOrder="1"/>
    </xf>
    <xf numFmtId="0" fontId="20" fillId="0" borderId="1" xfId="0" applyFont="1" applyBorder="1" applyAlignment="1">
      <alignment vertical="top" wrapText="1"/>
    </xf>
    <xf numFmtId="0" fontId="10" fillId="6" borderId="0" xfId="0" applyFont="1" applyFill="1" applyAlignment="1">
      <alignment horizontal="left" vertical="top" wrapText="1" readingOrder="1"/>
    </xf>
    <xf numFmtId="0" fontId="14" fillId="4" borderId="0" xfId="0" applyFont="1" applyFill="1" applyAlignment="1">
      <alignment horizontal="left" vertical="top" wrapText="1" readingOrder="1"/>
    </xf>
    <xf numFmtId="0" fontId="8" fillId="5" borderId="0" xfId="0" applyFont="1" applyFill="1" applyAlignment="1">
      <alignment horizontal="left" vertical="top" wrapText="1" readingOrder="1"/>
    </xf>
    <xf numFmtId="0" fontId="11" fillId="3" borderId="1" xfId="0" applyFont="1" applyFill="1" applyBorder="1" applyAlignment="1">
      <alignment horizontal="left" vertical="top" wrapText="1" readingOrder="1"/>
    </xf>
  </cellXfs>
  <cellStyles count="2">
    <cellStyle name="Normal" xfId="0" builtinId="0"/>
    <cellStyle name="Normal 2" xfId="1" xr:uid="{A27234C3-BA5D-4E02-BBAD-1F1C778AE9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8</xdr:row>
      <xdr:rowOff>0</xdr:rowOff>
    </xdr:from>
    <xdr:to>
      <xdr:col>20</xdr:col>
      <xdr:colOff>1560403</xdr:colOff>
      <xdr:row>8</xdr:row>
      <xdr:rowOff>546100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838473-F3ED-443B-96AC-BC4DFB8B67B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792700" y="1409700"/>
          <a:ext cx="1560403" cy="54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16</xdr:col>
      <xdr:colOff>1558400</xdr:colOff>
      <xdr:row>7</xdr:row>
      <xdr:rowOff>546100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F16AB7-78D7-45C9-B45C-432ACF0F6FC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424150" y="2349500"/>
          <a:ext cx="1558400" cy="546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12</xdr:col>
      <xdr:colOff>1556688</xdr:colOff>
      <xdr:row>8</xdr:row>
      <xdr:rowOff>546100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D63B4F-99D8-4ED0-B621-E596CDF925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30200" y="2349500"/>
          <a:ext cx="1556688" cy="546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0</xdr:rowOff>
    </xdr:from>
    <xdr:to>
      <xdr:col>7</xdr:col>
      <xdr:colOff>1473200</xdr:colOff>
      <xdr:row>18</xdr:row>
      <xdr:rowOff>515761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3D4474-6933-40EE-9CA4-1E90990CFDF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80800" y="2349500"/>
          <a:ext cx="1473200" cy="5157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7</xdr:col>
      <xdr:colOff>1473200</xdr:colOff>
      <xdr:row>3</xdr:row>
      <xdr:rowOff>515761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2754B4-53B7-468A-AF44-EAE06707745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80800" y="2349500"/>
          <a:ext cx="1473200" cy="515761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3</xdr:row>
      <xdr:rowOff>0</xdr:rowOff>
    </xdr:from>
    <xdr:to>
      <xdr:col>18</xdr:col>
      <xdr:colOff>1557781</xdr:colOff>
      <xdr:row>3</xdr:row>
      <xdr:rowOff>546100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7C0508-37C2-4535-AB9B-2FB066E46B2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792700" y="1384300"/>
          <a:ext cx="1557781" cy="546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7</xdr:col>
      <xdr:colOff>1473200</xdr:colOff>
      <xdr:row>3</xdr:row>
      <xdr:rowOff>515761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0B206D-F571-49E4-8039-FBEEC84C87D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50150" y="1333500"/>
          <a:ext cx="609600" cy="515761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3</xdr:row>
      <xdr:rowOff>0</xdr:rowOff>
    </xdr:from>
    <xdr:to>
      <xdr:col>7</xdr:col>
      <xdr:colOff>1473200</xdr:colOff>
      <xdr:row>3</xdr:row>
      <xdr:rowOff>515761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AADF21-1D5B-4F11-9743-E1C5E8922DE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80800" y="2349500"/>
          <a:ext cx="1473200" cy="5157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8F60-431F-4717-B0FD-CEC8CD10FB6E}">
  <dimension ref="A9:AX17"/>
  <sheetViews>
    <sheetView workbookViewId="0">
      <selection activeCell="K28" sqref="K28"/>
    </sheetView>
  </sheetViews>
  <sheetFormatPr defaultRowHeight="14.5" x14ac:dyDescent="0.35"/>
  <cols>
    <col min="1" max="1" width="8.7265625" style="34"/>
    <col min="2" max="2" width="14.54296875" style="34" customWidth="1"/>
    <col min="3" max="5" width="8.7265625" style="34"/>
    <col min="6" max="6" width="18.6328125" style="34" customWidth="1"/>
    <col min="7" max="7" width="19.26953125" style="34" customWidth="1"/>
    <col min="8" max="8" width="20.26953125" style="34" customWidth="1"/>
    <col min="9" max="9" width="11.26953125" style="34" customWidth="1"/>
    <col min="10" max="10" width="21.26953125" style="34" customWidth="1"/>
    <col min="11" max="11" width="25.81640625" style="34" customWidth="1"/>
    <col min="12" max="19" width="8.7265625" style="34"/>
    <col min="20" max="20" width="11.81640625" style="34" customWidth="1"/>
    <col min="21" max="16384" width="8.7265625" style="34"/>
  </cols>
  <sheetData>
    <row r="9" spans="1:50" s="21" customFormat="1" ht="43.25" customHeight="1" x14ac:dyDescent="0.35">
      <c r="B9" s="143" t="s">
        <v>60</v>
      </c>
      <c r="C9" s="136"/>
      <c r="D9" s="136"/>
      <c r="E9" s="136"/>
      <c r="F9" s="136"/>
      <c r="G9" s="136"/>
      <c r="H9" s="35" t="s">
        <v>1</v>
      </c>
      <c r="I9" s="24" t="s">
        <v>1</v>
      </c>
      <c r="J9" s="24" t="s">
        <v>1</v>
      </c>
      <c r="K9" s="24" t="s">
        <v>1</v>
      </c>
      <c r="L9" s="24" t="s">
        <v>1</v>
      </c>
      <c r="M9" s="24" t="s">
        <v>1</v>
      </c>
      <c r="N9" s="24" t="s">
        <v>1</v>
      </c>
      <c r="O9" s="24" t="s">
        <v>1</v>
      </c>
      <c r="P9" s="24" t="s">
        <v>1</v>
      </c>
      <c r="Q9" s="24" t="s">
        <v>1</v>
      </c>
      <c r="R9" s="24" t="s">
        <v>1</v>
      </c>
      <c r="S9" s="24" t="s">
        <v>1</v>
      </c>
      <c r="T9" s="24" t="s">
        <v>1</v>
      </c>
      <c r="U9" s="136"/>
      <c r="V9" s="136"/>
      <c r="W9" s="136"/>
      <c r="X9" s="136"/>
    </row>
    <row r="10" spans="1:50" s="21" customFormat="1" ht="18" customHeight="1" x14ac:dyDescent="0.35">
      <c r="B10" s="144" t="s">
        <v>66</v>
      </c>
      <c r="C10" s="136"/>
      <c r="D10" s="136"/>
      <c r="E10" s="136"/>
      <c r="F10" s="24" t="s">
        <v>1</v>
      </c>
      <c r="G10" s="24" t="s">
        <v>1</v>
      </c>
      <c r="H10" s="24" t="s">
        <v>1</v>
      </c>
      <c r="I10" s="24" t="s">
        <v>1</v>
      </c>
      <c r="J10" s="24" t="s">
        <v>1</v>
      </c>
      <c r="K10" s="24" t="s">
        <v>1</v>
      </c>
      <c r="L10" s="24" t="s">
        <v>1</v>
      </c>
      <c r="M10" s="24" t="s">
        <v>1</v>
      </c>
      <c r="N10" s="24" t="s">
        <v>1</v>
      </c>
      <c r="O10" s="24" t="s">
        <v>1</v>
      </c>
      <c r="P10" s="24" t="s">
        <v>1</v>
      </c>
      <c r="Q10" s="24" t="s">
        <v>1</v>
      </c>
      <c r="R10" s="24" t="s">
        <v>1</v>
      </c>
      <c r="S10" s="24" t="s">
        <v>1</v>
      </c>
      <c r="T10" s="24" t="s">
        <v>1</v>
      </c>
      <c r="U10" s="145" t="s">
        <v>1</v>
      </c>
      <c r="V10" s="136"/>
      <c r="W10" s="136"/>
    </row>
    <row r="11" spans="1:50" s="21" customFormat="1" x14ac:dyDescent="0.35">
      <c r="B11" s="146" t="s">
        <v>68</v>
      </c>
      <c r="C11" s="136"/>
      <c r="D11" s="136"/>
      <c r="E11" s="136"/>
      <c r="F11" s="136"/>
      <c r="G11" s="136"/>
      <c r="H11" s="24" t="s">
        <v>1</v>
      </c>
      <c r="I11" s="24" t="s">
        <v>1</v>
      </c>
      <c r="J11" s="24" t="s">
        <v>1</v>
      </c>
      <c r="K11" s="24" t="s">
        <v>1</v>
      </c>
      <c r="L11" s="24" t="s">
        <v>1</v>
      </c>
      <c r="M11" s="24" t="s">
        <v>1</v>
      </c>
      <c r="N11" s="24" t="s">
        <v>1</v>
      </c>
      <c r="O11" s="24" t="s">
        <v>1</v>
      </c>
      <c r="P11" s="24" t="s">
        <v>1</v>
      </c>
      <c r="Q11" s="24" t="s">
        <v>1</v>
      </c>
      <c r="R11" s="24" t="s">
        <v>1</v>
      </c>
      <c r="S11" s="24" t="s">
        <v>1</v>
      </c>
      <c r="T11" s="24" t="s">
        <v>1</v>
      </c>
      <c r="U11" s="145" t="s">
        <v>1</v>
      </c>
      <c r="V11" s="136"/>
      <c r="W11" s="136"/>
    </row>
    <row r="12" spans="1:50" s="1" customFormat="1" ht="34.5" x14ac:dyDescent="0.35">
      <c r="A12" s="21"/>
      <c r="B12" s="48" t="s">
        <v>17</v>
      </c>
      <c r="C12" s="3" t="s">
        <v>18</v>
      </c>
      <c r="D12" s="3" t="s">
        <v>3</v>
      </c>
      <c r="E12" s="3" t="s">
        <v>19</v>
      </c>
      <c r="F12" s="3" t="s">
        <v>20</v>
      </c>
      <c r="G12" s="3" t="s">
        <v>21</v>
      </c>
      <c r="H12" s="3" t="s">
        <v>22</v>
      </c>
      <c r="I12" s="3" t="s">
        <v>23</v>
      </c>
      <c r="J12" s="3" t="s">
        <v>61</v>
      </c>
      <c r="K12" s="3" t="s">
        <v>62</v>
      </c>
      <c r="L12" s="3" t="s">
        <v>46</v>
      </c>
      <c r="M12" s="3" t="s">
        <v>63</v>
      </c>
      <c r="N12" s="3" t="s">
        <v>52</v>
      </c>
      <c r="O12" s="3" t="s">
        <v>53</v>
      </c>
      <c r="P12" s="3" t="s">
        <v>49</v>
      </c>
      <c r="Q12" s="4" t="s">
        <v>24</v>
      </c>
      <c r="R12" s="4" t="s">
        <v>25</v>
      </c>
      <c r="S12" s="4" t="s">
        <v>56</v>
      </c>
      <c r="T12" s="4" t="s">
        <v>26</v>
      </c>
      <c r="U12" s="137" t="s">
        <v>5</v>
      </c>
      <c r="V12" s="138"/>
      <c r="W12" s="138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</row>
    <row r="13" spans="1:50" s="1" customFormat="1" x14ac:dyDescent="0.35">
      <c r="A13" s="21"/>
      <c r="B13" s="5">
        <v>881888549</v>
      </c>
      <c r="C13" s="11" t="s">
        <v>27</v>
      </c>
      <c r="D13" s="5" t="s">
        <v>57</v>
      </c>
      <c r="E13" s="12">
        <v>3</v>
      </c>
      <c r="F13" s="6">
        <v>45418.859149560201</v>
      </c>
      <c r="G13" s="12">
        <v>77.08</v>
      </c>
      <c r="H13" s="6">
        <v>45418.859149560201</v>
      </c>
      <c r="I13" s="12">
        <v>122.3</v>
      </c>
      <c r="J13" s="5" t="s">
        <v>64</v>
      </c>
      <c r="K13" s="5" t="s">
        <v>65</v>
      </c>
      <c r="L13" s="49">
        <f>E13*G13</f>
        <v>231.24</v>
      </c>
      <c r="M13" s="49">
        <f>E13*I13</f>
        <v>366.9</v>
      </c>
      <c r="N13" s="5"/>
      <c r="O13" s="5"/>
      <c r="P13" s="5"/>
      <c r="Q13" s="13">
        <v>0</v>
      </c>
      <c r="R13" s="13">
        <v>0</v>
      </c>
      <c r="S13" s="13">
        <v>0</v>
      </c>
      <c r="T13" s="69">
        <f>M13-L13</f>
        <v>135.65999999999997</v>
      </c>
      <c r="U13" s="139" t="s">
        <v>1</v>
      </c>
      <c r="V13" s="140"/>
      <c r="W13" s="140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1:50" s="21" customFormat="1" x14ac:dyDescent="0.35">
      <c r="B14" s="39">
        <v>702542628</v>
      </c>
      <c r="C14" s="77" t="s">
        <v>69</v>
      </c>
      <c r="D14" s="39" t="s">
        <v>57</v>
      </c>
      <c r="E14" s="78">
        <v>1</v>
      </c>
      <c r="F14" s="40">
        <v>45560.571894872701</v>
      </c>
      <c r="G14" s="79">
        <v>107.55</v>
      </c>
      <c r="H14" s="40">
        <v>45560.571894872701</v>
      </c>
      <c r="I14" s="79">
        <v>117.55</v>
      </c>
      <c r="J14" s="39" t="s">
        <v>65</v>
      </c>
      <c r="K14" s="39" t="s">
        <v>65</v>
      </c>
      <c r="L14" s="80">
        <f t="shared" ref="L14:L16" si="0">E14*G14</f>
        <v>107.55</v>
      </c>
      <c r="M14" s="80">
        <f t="shared" ref="M14:M15" si="1">E14*I14</f>
        <v>117.55</v>
      </c>
      <c r="N14" s="39"/>
      <c r="O14" s="39"/>
      <c r="P14" s="39"/>
      <c r="Q14" s="45">
        <v>0</v>
      </c>
      <c r="R14" s="45">
        <v>0</v>
      </c>
      <c r="S14" s="45">
        <v>0</v>
      </c>
      <c r="T14" s="81">
        <f t="shared" ref="T14:T16" si="2">M14-L14</f>
        <v>10</v>
      </c>
      <c r="U14" s="141" t="s">
        <v>1</v>
      </c>
      <c r="V14" s="142"/>
      <c r="W14" s="142"/>
    </row>
    <row r="15" spans="1:50" s="1" customFormat="1" x14ac:dyDescent="0.35">
      <c r="A15" s="21"/>
      <c r="B15" s="5">
        <v>243446971</v>
      </c>
      <c r="C15" s="11" t="s">
        <v>70</v>
      </c>
      <c r="D15" s="5" t="s">
        <v>57</v>
      </c>
      <c r="E15" s="12">
        <v>1</v>
      </c>
      <c r="F15" s="6">
        <v>45560.571894872701</v>
      </c>
      <c r="G15" s="12">
        <v>154.02000000000001</v>
      </c>
      <c r="H15" s="6">
        <v>45560.571894872701</v>
      </c>
      <c r="I15" s="12">
        <v>126.52</v>
      </c>
      <c r="J15" s="5" t="s">
        <v>64</v>
      </c>
      <c r="K15" s="5" t="s">
        <v>65</v>
      </c>
      <c r="L15" s="49">
        <f t="shared" si="0"/>
        <v>154.02000000000001</v>
      </c>
      <c r="M15" s="49">
        <f t="shared" si="1"/>
        <v>126.52</v>
      </c>
      <c r="N15" s="5"/>
      <c r="O15" s="5"/>
      <c r="P15" s="5"/>
      <c r="Q15" s="13">
        <v>0</v>
      </c>
      <c r="R15" s="13">
        <v>0</v>
      </c>
      <c r="S15" s="13">
        <v>0</v>
      </c>
      <c r="T15" s="70">
        <f t="shared" si="2"/>
        <v>-27.500000000000014</v>
      </c>
      <c r="U15" s="139" t="s">
        <v>1</v>
      </c>
      <c r="V15" s="140"/>
      <c r="W15" s="140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</row>
    <row r="16" spans="1:50" s="21" customFormat="1" x14ac:dyDescent="0.35">
      <c r="B16" s="39">
        <v>150110012</v>
      </c>
      <c r="C16" s="77" t="s">
        <v>69</v>
      </c>
      <c r="D16" s="39" t="s">
        <v>57</v>
      </c>
      <c r="E16" s="78">
        <v>3</v>
      </c>
      <c r="F16" s="40">
        <v>45560.571894872701</v>
      </c>
      <c r="G16" s="79">
        <v>104.1</v>
      </c>
      <c r="H16" s="40">
        <v>45560.571894872701</v>
      </c>
      <c r="I16" s="78">
        <v>149.6</v>
      </c>
      <c r="J16" s="39" t="s">
        <v>65</v>
      </c>
      <c r="K16" s="39" t="s">
        <v>65</v>
      </c>
      <c r="L16" s="80">
        <f t="shared" si="0"/>
        <v>312.29999999999995</v>
      </c>
      <c r="M16" s="80">
        <f>E16*I16</f>
        <v>448.79999999999995</v>
      </c>
      <c r="N16" s="39"/>
      <c r="O16" s="39"/>
      <c r="P16" s="39"/>
      <c r="Q16" s="45">
        <v>0</v>
      </c>
      <c r="R16" s="45">
        <v>0</v>
      </c>
      <c r="S16" s="45">
        <v>0</v>
      </c>
      <c r="T16" s="81">
        <f t="shared" si="2"/>
        <v>136.5</v>
      </c>
      <c r="U16" s="141" t="s">
        <v>1</v>
      </c>
      <c r="V16" s="142"/>
      <c r="W16" s="142"/>
    </row>
    <row r="17" spans="2:23" s="21" customFormat="1" x14ac:dyDescent="0.35">
      <c r="B17" s="32" t="s">
        <v>15</v>
      </c>
      <c r="C17" s="32" t="s">
        <v>1</v>
      </c>
      <c r="D17" s="32" t="s">
        <v>1</v>
      </c>
      <c r="E17" s="32" t="s">
        <v>1</v>
      </c>
      <c r="F17" s="32" t="s">
        <v>1</v>
      </c>
      <c r="G17" s="32" t="s">
        <v>1</v>
      </c>
      <c r="H17" s="32" t="s">
        <v>1</v>
      </c>
      <c r="I17" s="32" t="s">
        <v>1</v>
      </c>
      <c r="J17" s="32" t="s">
        <v>1</v>
      </c>
      <c r="K17" s="32" t="s">
        <v>1</v>
      </c>
      <c r="L17" s="32" t="s">
        <v>1</v>
      </c>
      <c r="M17" s="32" t="s">
        <v>1</v>
      </c>
      <c r="N17" s="32" t="s">
        <v>1</v>
      </c>
      <c r="O17" s="32" t="s">
        <v>1</v>
      </c>
      <c r="P17" s="32" t="s">
        <v>1</v>
      </c>
      <c r="Q17" s="33">
        <v>0</v>
      </c>
      <c r="R17" s="33">
        <v>0</v>
      </c>
      <c r="S17" s="33">
        <v>0</v>
      </c>
      <c r="T17" s="71">
        <f>SUM(T13:T16)</f>
        <v>254.65999999999997</v>
      </c>
      <c r="U17" s="135" t="s">
        <v>1</v>
      </c>
      <c r="V17" s="136"/>
      <c r="W17" s="136"/>
    </row>
  </sheetData>
  <mergeCells count="12">
    <mergeCell ref="B9:G9"/>
    <mergeCell ref="U9:X9"/>
    <mergeCell ref="B10:E10"/>
    <mergeCell ref="U10:W10"/>
    <mergeCell ref="B11:G11"/>
    <mergeCell ref="U11:W11"/>
    <mergeCell ref="U17:W17"/>
    <mergeCell ref="U12:W12"/>
    <mergeCell ref="U13:W13"/>
    <mergeCell ref="U14:W14"/>
    <mergeCell ref="U15:W15"/>
    <mergeCell ref="U16:W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219F-A08A-4D5E-8018-40DF18FC8052}">
  <dimension ref="A8:AX15"/>
  <sheetViews>
    <sheetView workbookViewId="0">
      <selection activeCell="E31" sqref="E30:E31"/>
    </sheetView>
  </sheetViews>
  <sheetFormatPr defaultRowHeight="14.5" x14ac:dyDescent="0.35"/>
  <cols>
    <col min="1" max="1" width="8.7265625" style="34"/>
    <col min="2" max="2" width="14.81640625" style="34" customWidth="1"/>
    <col min="3" max="4" width="8.7265625" style="34"/>
    <col min="5" max="5" width="28.54296875" style="34" customWidth="1"/>
    <col min="6" max="6" width="21.81640625" style="34" customWidth="1"/>
    <col min="7" max="11" width="8.7265625" style="34"/>
    <col min="12" max="12" width="7.26953125" style="34" customWidth="1"/>
    <col min="13" max="16" width="8.7265625" style="34"/>
    <col min="17" max="17" width="13.26953125" style="34" customWidth="1"/>
    <col min="18" max="16384" width="8.7265625" style="34"/>
  </cols>
  <sheetData>
    <row r="8" spans="1:50" s="21" customFormat="1" ht="43.25" customHeight="1" x14ac:dyDescent="0.35">
      <c r="B8" s="143" t="s">
        <v>54</v>
      </c>
      <c r="C8" s="136"/>
      <c r="D8" s="136"/>
      <c r="E8" s="136"/>
      <c r="F8" s="136"/>
      <c r="G8" s="136"/>
      <c r="H8" s="35" t="s">
        <v>1</v>
      </c>
      <c r="I8" s="24" t="s">
        <v>1</v>
      </c>
      <c r="J8" s="24" t="s">
        <v>1</v>
      </c>
      <c r="K8" s="24" t="s">
        <v>1</v>
      </c>
      <c r="L8" s="24" t="s">
        <v>1</v>
      </c>
      <c r="M8" s="24" t="s">
        <v>1</v>
      </c>
      <c r="N8" s="24" t="s">
        <v>1</v>
      </c>
      <c r="O8" s="24" t="s">
        <v>1</v>
      </c>
      <c r="P8" s="24" t="s">
        <v>1</v>
      </c>
      <c r="Q8" s="136"/>
      <c r="R8" s="136"/>
    </row>
    <row r="9" spans="1:50" s="21" customFormat="1" ht="22" customHeight="1" x14ac:dyDescent="0.35">
      <c r="B9" s="147">
        <v>45713</v>
      </c>
      <c r="C9" s="147"/>
      <c r="D9" s="147"/>
      <c r="E9" s="147"/>
      <c r="F9" s="24" t="s">
        <v>1</v>
      </c>
      <c r="G9" s="24" t="s">
        <v>1</v>
      </c>
      <c r="H9" s="24" t="s">
        <v>1</v>
      </c>
      <c r="I9" s="24" t="s">
        <v>1</v>
      </c>
      <c r="J9" s="24" t="s">
        <v>1</v>
      </c>
      <c r="K9" s="24" t="s">
        <v>1</v>
      </c>
      <c r="L9" s="24" t="s">
        <v>1</v>
      </c>
      <c r="M9" s="24" t="s">
        <v>1</v>
      </c>
      <c r="N9" s="24" t="s">
        <v>1</v>
      </c>
      <c r="O9" s="24" t="s">
        <v>1</v>
      </c>
      <c r="P9" s="24" t="s">
        <v>1</v>
      </c>
      <c r="Q9" s="24" t="s">
        <v>1</v>
      </c>
    </row>
    <row r="10" spans="1:50" s="21" customFormat="1" ht="23" x14ac:dyDescent="0.35">
      <c r="B10" s="42" t="s">
        <v>17</v>
      </c>
      <c r="C10" s="25" t="s">
        <v>18</v>
      </c>
      <c r="D10" s="25" t="s">
        <v>3</v>
      </c>
      <c r="E10" s="25" t="s">
        <v>19</v>
      </c>
      <c r="F10" s="25" t="s">
        <v>20</v>
      </c>
      <c r="G10" s="25" t="s">
        <v>21</v>
      </c>
      <c r="H10" s="25" t="s">
        <v>55</v>
      </c>
      <c r="I10" s="25" t="s">
        <v>46</v>
      </c>
      <c r="J10" s="25" t="s">
        <v>52</v>
      </c>
      <c r="K10" s="25" t="s">
        <v>53</v>
      </c>
      <c r="L10" s="25" t="s">
        <v>49</v>
      </c>
      <c r="M10" s="26" t="s">
        <v>24</v>
      </c>
      <c r="N10" s="26" t="s">
        <v>25</v>
      </c>
      <c r="O10" s="26" t="s">
        <v>56</v>
      </c>
      <c r="P10" s="26" t="s">
        <v>26</v>
      </c>
      <c r="Q10" s="25" t="s">
        <v>5</v>
      </c>
    </row>
    <row r="11" spans="1:50" s="1" customFormat="1" x14ac:dyDescent="0.35">
      <c r="A11" s="21"/>
      <c r="B11" s="60">
        <v>1480383401</v>
      </c>
      <c r="C11" s="61" t="s">
        <v>32</v>
      </c>
      <c r="D11" s="60" t="s">
        <v>57</v>
      </c>
      <c r="E11" s="62">
        <v>26</v>
      </c>
      <c r="F11" s="63">
        <v>45568.375053530101</v>
      </c>
      <c r="G11" s="62">
        <v>61.66</v>
      </c>
      <c r="H11" s="62">
        <v>66.3</v>
      </c>
      <c r="I11" s="64">
        <v>2159</v>
      </c>
      <c r="J11" s="60"/>
      <c r="K11" s="60"/>
      <c r="L11" s="60">
        <v>0</v>
      </c>
      <c r="M11" s="65">
        <v>0</v>
      </c>
      <c r="N11" s="65">
        <v>0</v>
      </c>
      <c r="O11" s="65">
        <v>0</v>
      </c>
      <c r="P11" s="66">
        <v>-523</v>
      </c>
      <c r="Q11" s="60" t="s">
        <v>1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</row>
    <row r="12" spans="1:50" s="21" customFormat="1" x14ac:dyDescent="0.35">
      <c r="B12" s="36">
        <v>1279435787</v>
      </c>
      <c r="C12" s="77" t="s">
        <v>58</v>
      </c>
      <c r="D12" s="36" t="s">
        <v>57</v>
      </c>
      <c r="E12" s="79">
        <v>2</v>
      </c>
      <c r="F12" s="37">
        <v>45390.375960682897</v>
      </c>
      <c r="G12" s="79">
        <v>77</v>
      </c>
      <c r="H12" s="79">
        <v>88</v>
      </c>
      <c r="I12" s="80">
        <v>679</v>
      </c>
      <c r="J12" s="36"/>
      <c r="K12" s="36"/>
      <c r="L12" s="36">
        <v>0</v>
      </c>
      <c r="M12" s="43">
        <v>0</v>
      </c>
      <c r="N12" s="43">
        <v>0</v>
      </c>
      <c r="O12" s="43">
        <v>0</v>
      </c>
      <c r="P12" s="44">
        <v>26.89</v>
      </c>
      <c r="Q12" s="36" t="s">
        <v>1</v>
      </c>
    </row>
    <row r="13" spans="1:50" s="1" customFormat="1" x14ac:dyDescent="0.35">
      <c r="A13" s="21"/>
      <c r="B13" s="5">
        <v>1639478954</v>
      </c>
      <c r="C13" s="11" t="s">
        <v>40</v>
      </c>
      <c r="D13" s="5" t="s">
        <v>57</v>
      </c>
      <c r="E13" s="12">
        <v>4</v>
      </c>
      <c r="F13" s="6">
        <v>45691.6095425694</v>
      </c>
      <c r="G13" s="12">
        <v>62</v>
      </c>
      <c r="H13" s="12">
        <v>56</v>
      </c>
      <c r="I13" s="49">
        <v>247</v>
      </c>
      <c r="J13" s="5"/>
      <c r="K13" s="5"/>
      <c r="L13" s="5">
        <v>0</v>
      </c>
      <c r="M13" s="13">
        <v>0</v>
      </c>
      <c r="N13" s="13">
        <v>0</v>
      </c>
      <c r="O13" s="13">
        <v>0</v>
      </c>
      <c r="P13" s="14">
        <v>17</v>
      </c>
      <c r="Q13" s="5" t="s">
        <v>1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1:50" s="1" customFormat="1" x14ac:dyDescent="0.35">
      <c r="A14" s="21"/>
      <c r="B14" s="52">
        <v>1392739803</v>
      </c>
      <c r="C14" s="53" t="s">
        <v>59</v>
      </c>
      <c r="D14" s="52" t="s">
        <v>57</v>
      </c>
      <c r="E14" s="54">
        <v>2</v>
      </c>
      <c r="F14" s="55">
        <v>45495.728786574102</v>
      </c>
      <c r="G14" s="54">
        <v>600</v>
      </c>
      <c r="H14" s="54">
        <v>711</v>
      </c>
      <c r="I14" s="56">
        <v>2560.9299999999998</v>
      </c>
      <c r="J14" s="52"/>
      <c r="K14" s="52"/>
      <c r="L14" s="52">
        <v>0</v>
      </c>
      <c r="M14" s="57">
        <v>0</v>
      </c>
      <c r="N14" s="57">
        <v>0</v>
      </c>
      <c r="O14" s="57">
        <v>0</v>
      </c>
      <c r="P14" s="58">
        <v>289.55</v>
      </c>
      <c r="Q14" s="52" t="s">
        <v>1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 spans="1:50" s="21" customFormat="1" x14ac:dyDescent="0.35">
      <c r="B15" s="32" t="s">
        <v>15</v>
      </c>
      <c r="C15" s="32" t="s">
        <v>1</v>
      </c>
      <c r="D15" s="32" t="s">
        <v>1</v>
      </c>
      <c r="E15" s="32" t="s">
        <v>1</v>
      </c>
      <c r="F15" s="32" t="s">
        <v>1</v>
      </c>
      <c r="G15" s="32" t="s">
        <v>1</v>
      </c>
      <c r="H15" s="32" t="s">
        <v>1</v>
      </c>
      <c r="I15" s="32" t="s">
        <v>1</v>
      </c>
      <c r="J15" s="32" t="s">
        <v>1</v>
      </c>
      <c r="K15" s="32" t="s">
        <v>1</v>
      </c>
      <c r="L15" s="32" t="s">
        <v>1</v>
      </c>
      <c r="M15" s="33">
        <v>0</v>
      </c>
      <c r="N15" s="33">
        <v>0</v>
      </c>
      <c r="O15" s="33">
        <v>0</v>
      </c>
      <c r="P15" s="33">
        <f>SUM(P11:P14)</f>
        <v>-189.56</v>
      </c>
      <c r="Q15" s="32" t="s">
        <v>1</v>
      </c>
    </row>
  </sheetData>
  <mergeCells count="3">
    <mergeCell ref="B8:G8"/>
    <mergeCell ref="Q8:R8"/>
    <mergeCell ref="B9:E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9898-823D-4F91-B15D-9D861611CDA6}">
  <dimension ref="A8:AX11"/>
  <sheetViews>
    <sheetView workbookViewId="0">
      <selection activeCell="D54" sqref="D54"/>
    </sheetView>
  </sheetViews>
  <sheetFormatPr defaultRowHeight="14.5" x14ac:dyDescent="0.35"/>
  <cols>
    <col min="1" max="2" width="8.7265625" style="34"/>
    <col min="3" max="3" width="26.7265625" style="34" customWidth="1"/>
    <col min="4" max="4" width="8.7265625" style="34"/>
    <col min="5" max="5" width="28" style="34" customWidth="1"/>
    <col min="6" max="16384" width="8.7265625" style="34"/>
  </cols>
  <sheetData>
    <row r="8" spans="1:50" ht="15" customHeight="1" x14ac:dyDescent="0.35"/>
    <row r="9" spans="1:50" s="21" customFormat="1" ht="43.25" customHeight="1" x14ac:dyDescent="0.35">
      <c r="B9" s="143" t="s">
        <v>45</v>
      </c>
      <c r="C9" s="136"/>
      <c r="D9" s="136"/>
      <c r="E9" s="136"/>
      <c r="F9" s="35" t="s">
        <v>1</v>
      </c>
      <c r="G9" s="47" t="s">
        <v>1</v>
      </c>
      <c r="H9" s="47" t="s">
        <v>1</v>
      </c>
      <c r="I9" s="47" t="s">
        <v>1</v>
      </c>
      <c r="J9" s="47" t="s">
        <v>1</v>
      </c>
      <c r="K9" s="47" t="s">
        <v>1</v>
      </c>
      <c r="L9" s="47" t="s">
        <v>1</v>
      </c>
      <c r="M9" s="136"/>
      <c r="N9" s="136"/>
    </row>
    <row r="10" spans="1:50" s="1" customFormat="1" ht="22" customHeight="1" x14ac:dyDescent="0.35">
      <c r="A10" s="21"/>
      <c r="B10" s="148">
        <v>45713</v>
      </c>
      <c r="C10" s="148"/>
      <c r="D10" s="148"/>
      <c r="E10" s="148"/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</row>
    <row r="11" spans="1:50" s="21" customFormat="1" ht="23" x14ac:dyDescent="0.35">
      <c r="B11" s="25" t="s">
        <v>2</v>
      </c>
      <c r="C11" s="25" t="s">
        <v>18</v>
      </c>
      <c r="D11" s="25" t="s">
        <v>46</v>
      </c>
      <c r="E11" s="25" t="s">
        <v>47</v>
      </c>
      <c r="F11" s="25" t="s">
        <v>48</v>
      </c>
      <c r="G11" s="25" t="s">
        <v>49</v>
      </c>
      <c r="H11" s="25" t="s">
        <v>3</v>
      </c>
      <c r="I11" s="25" t="s">
        <v>50</v>
      </c>
      <c r="J11" s="25" t="s">
        <v>51</v>
      </c>
      <c r="K11" s="25" t="s">
        <v>52</v>
      </c>
      <c r="L11" s="25" t="s">
        <v>53</v>
      </c>
      <c r="M11" s="25" t="s">
        <v>20</v>
      </c>
    </row>
  </sheetData>
  <mergeCells count="3">
    <mergeCell ref="B9:E9"/>
    <mergeCell ref="M9:N9"/>
    <mergeCell ref="B10:E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DB03-92D7-457B-986B-8E387DE2D6C9}">
  <dimension ref="A19:AB55"/>
  <sheetViews>
    <sheetView tabSelected="1" topLeftCell="A12" workbookViewId="0">
      <selection activeCell="E39" sqref="E39"/>
    </sheetView>
  </sheetViews>
  <sheetFormatPr defaultRowHeight="14.5" x14ac:dyDescent="0.35"/>
  <cols>
    <col min="1" max="1" width="8.7265625" style="34"/>
    <col min="2" max="2" width="20.453125" style="34" customWidth="1"/>
    <col min="3" max="3" width="19.1796875" style="34" customWidth="1"/>
    <col min="4" max="4" width="21.1796875" style="34" customWidth="1"/>
    <col min="5" max="5" width="51.90625" style="34" customWidth="1"/>
    <col min="6" max="6" width="12" style="34" customWidth="1"/>
    <col min="7" max="7" width="15.90625" style="34" customWidth="1"/>
    <col min="8" max="16384" width="8.7265625" style="34"/>
  </cols>
  <sheetData>
    <row r="19" spans="1:28" s="21" customFormat="1" ht="43.25" customHeight="1" x14ac:dyDescent="0.35">
      <c r="B19" s="143" t="s">
        <v>30</v>
      </c>
      <c r="C19" s="136"/>
      <c r="D19" s="136"/>
      <c r="E19" s="136"/>
      <c r="F19" s="35" t="s">
        <v>1</v>
      </c>
      <c r="G19" s="24" t="s">
        <v>1</v>
      </c>
      <c r="H19" s="136"/>
      <c r="I19" s="136"/>
    </row>
    <row r="20" spans="1:28" s="21" customFormat="1" ht="24" customHeight="1" x14ac:dyDescent="0.35">
      <c r="B20" s="144" t="s">
        <v>67</v>
      </c>
      <c r="C20" s="136"/>
      <c r="D20" s="136"/>
      <c r="E20" s="24" t="s">
        <v>1</v>
      </c>
      <c r="F20" s="24" t="s">
        <v>1</v>
      </c>
      <c r="G20" s="24" t="s">
        <v>1</v>
      </c>
      <c r="H20" s="24" t="s">
        <v>1</v>
      </c>
    </row>
    <row r="21" spans="1:28" s="21" customFormat="1" ht="14.5" customHeight="1" x14ac:dyDescent="0.35">
      <c r="B21" s="3" t="s">
        <v>2</v>
      </c>
      <c r="C21" s="3" t="s">
        <v>101</v>
      </c>
      <c r="D21" s="3" t="s">
        <v>102</v>
      </c>
      <c r="E21" s="3" t="s">
        <v>103</v>
      </c>
      <c r="F21" s="4" t="s">
        <v>18</v>
      </c>
      <c r="G21" s="4" t="s">
        <v>104</v>
      </c>
      <c r="H21" s="50" t="s">
        <v>1</v>
      </c>
    </row>
    <row r="22" spans="1:28" s="1" customFormat="1" ht="14.5" customHeight="1" x14ac:dyDescent="0.35">
      <c r="A22" s="21"/>
      <c r="B22" s="5">
        <v>294997602</v>
      </c>
      <c r="C22" s="84" t="s">
        <v>31</v>
      </c>
      <c r="D22" s="6">
        <v>45709.007928240739</v>
      </c>
      <c r="E22" s="5" t="s">
        <v>8</v>
      </c>
      <c r="F22" s="7" t="s">
        <v>32</v>
      </c>
      <c r="G22" s="14">
        <v>11.62</v>
      </c>
      <c r="H22" s="50" t="s">
        <v>1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s="1" customFormat="1" ht="14.5" customHeight="1" x14ac:dyDescent="0.35">
      <c r="A23" s="21"/>
      <c r="B23" s="8">
        <v>508873093</v>
      </c>
      <c r="C23" s="82" t="s">
        <v>33</v>
      </c>
      <c r="D23" s="6">
        <v>45709.007928240739</v>
      </c>
      <c r="E23" s="8" t="s">
        <v>10</v>
      </c>
      <c r="F23" s="10" t="s">
        <v>32</v>
      </c>
      <c r="G23" s="17">
        <v>-2.21</v>
      </c>
      <c r="H23" s="50" t="s">
        <v>1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 s="1" customFormat="1" ht="14.5" customHeight="1" x14ac:dyDescent="0.35">
      <c r="A24" s="21"/>
      <c r="B24" s="5">
        <v>937654529</v>
      </c>
      <c r="C24" s="5" t="s">
        <v>31</v>
      </c>
      <c r="D24" s="6">
        <v>45709.007928240739</v>
      </c>
      <c r="E24" s="5" t="s">
        <v>8</v>
      </c>
      <c r="F24" s="7" t="s">
        <v>32</v>
      </c>
      <c r="G24" s="14">
        <v>16.600000000000001</v>
      </c>
      <c r="H24" s="50" t="s">
        <v>1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 s="1" customFormat="1" ht="14.5" customHeight="1" x14ac:dyDescent="0.35">
      <c r="A25" s="21"/>
      <c r="B25" s="8">
        <v>544055056</v>
      </c>
      <c r="C25" s="8" t="s">
        <v>33</v>
      </c>
      <c r="D25" s="6">
        <v>45709.007928240739</v>
      </c>
      <c r="E25" s="8" t="s">
        <v>10</v>
      </c>
      <c r="F25" s="10" t="s">
        <v>32</v>
      </c>
      <c r="G25" s="17">
        <v>-3.15</v>
      </c>
      <c r="H25" s="50" t="s">
        <v>1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 s="83" customFormat="1" x14ac:dyDescent="0.35">
      <c r="A26" s="89"/>
      <c r="B26" s="82">
        <v>762058528</v>
      </c>
      <c r="C26" s="82" t="s">
        <v>80</v>
      </c>
      <c r="D26" s="87">
        <v>45747.453486620398</v>
      </c>
      <c r="E26" s="82" t="s">
        <v>83</v>
      </c>
      <c r="F26" s="88" t="s">
        <v>84</v>
      </c>
      <c r="G26" s="105">
        <v>1.01</v>
      </c>
      <c r="H26" s="134" t="s">
        <v>1</v>
      </c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</row>
    <row r="27" spans="1:28" s="83" customFormat="1" x14ac:dyDescent="0.35">
      <c r="A27" s="89"/>
      <c r="B27" s="84">
        <v>762058529</v>
      </c>
      <c r="C27" s="84" t="s">
        <v>82</v>
      </c>
      <c r="D27" s="85">
        <v>45747.453486620398</v>
      </c>
      <c r="E27" s="84" t="s">
        <v>85</v>
      </c>
      <c r="F27" s="86" t="s">
        <v>84</v>
      </c>
      <c r="G27" s="106">
        <v>-0.15</v>
      </c>
      <c r="H27" s="134" t="s">
        <v>1</v>
      </c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</row>
    <row r="28" spans="1:28" s="83" customFormat="1" x14ac:dyDescent="0.35">
      <c r="A28" s="89"/>
      <c r="B28" s="82">
        <v>762065078</v>
      </c>
      <c r="C28" s="82" t="s">
        <v>80</v>
      </c>
      <c r="D28" s="87">
        <v>45747.453494745401</v>
      </c>
      <c r="E28" s="82" t="s">
        <v>83</v>
      </c>
      <c r="F28" s="88" t="s">
        <v>84</v>
      </c>
      <c r="G28" s="105">
        <v>4.04</v>
      </c>
      <c r="H28" s="134" t="s">
        <v>1</v>
      </c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</row>
    <row r="29" spans="1:28" s="83" customFormat="1" x14ac:dyDescent="0.35">
      <c r="A29" s="89"/>
      <c r="B29" s="84">
        <v>762065079</v>
      </c>
      <c r="C29" s="84" t="s">
        <v>82</v>
      </c>
      <c r="D29" s="85">
        <v>45747.453494745401</v>
      </c>
      <c r="E29" s="84" t="s">
        <v>85</v>
      </c>
      <c r="F29" s="86" t="s">
        <v>84</v>
      </c>
      <c r="G29" s="106">
        <v>-0.61</v>
      </c>
      <c r="H29" s="134" t="s">
        <v>1</v>
      </c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</row>
    <row r="30" spans="1:28" s="1" customFormat="1" ht="14.5" customHeight="1" x14ac:dyDescent="0.35">
      <c r="A30" s="21"/>
      <c r="B30" s="5">
        <v>408822412</v>
      </c>
      <c r="C30" s="5" t="s">
        <v>34</v>
      </c>
      <c r="D30" s="6">
        <v>45669.453414351854</v>
      </c>
      <c r="E30" s="84" t="s">
        <v>92</v>
      </c>
      <c r="F30" s="7"/>
      <c r="G30" s="14">
        <v>0.14000000000000001</v>
      </c>
      <c r="H30" s="50" t="s">
        <v>1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 s="1" customFormat="1" ht="14.5" customHeight="1" x14ac:dyDescent="0.35">
      <c r="A31" s="21"/>
      <c r="B31" s="8">
        <v>347421144</v>
      </c>
      <c r="C31" s="8" t="s">
        <v>35</v>
      </c>
      <c r="D31" s="9">
        <v>45709.465532407405</v>
      </c>
      <c r="E31" s="82" t="s">
        <v>93</v>
      </c>
      <c r="F31" s="10"/>
      <c r="G31" s="17">
        <v>-0.03</v>
      </c>
      <c r="H31" s="50" t="s">
        <v>1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 s="1" customFormat="1" ht="14.5" customHeight="1" x14ac:dyDescent="0.35">
      <c r="A32" s="21"/>
      <c r="B32" s="5">
        <v>241196438</v>
      </c>
      <c r="C32" s="5" t="s">
        <v>36</v>
      </c>
      <c r="D32" s="6">
        <v>45668.639074074075</v>
      </c>
      <c r="E32" s="84" t="s">
        <v>94</v>
      </c>
      <c r="F32" s="7" t="s">
        <v>27</v>
      </c>
      <c r="G32" s="14">
        <v>361.52</v>
      </c>
      <c r="H32" s="50" t="s">
        <v>1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 s="1" customFormat="1" ht="14.5" customHeight="1" x14ac:dyDescent="0.35">
      <c r="A33" s="21"/>
      <c r="B33" s="8">
        <v>198251944</v>
      </c>
      <c r="C33" s="8" t="s">
        <v>37</v>
      </c>
      <c r="D33" s="9">
        <v>45678.044259259259</v>
      </c>
      <c r="E33" s="8" t="s">
        <v>13</v>
      </c>
      <c r="F33" s="10" t="s">
        <v>27</v>
      </c>
      <c r="G33" s="46">
        <v>880.62</v>
      </c>
      <c r="H33" s="50" t="s">
        <v>1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s="1" customFormat="1" ht="14.5" customHeight="1" x14ac:dyDescent="0.35">
      <c r="A34" s="21"/>
      <c r="B34" s="5">
        <v>251936304</v>
      </c>
      <c r="C34" s="84" t="s">
        <v>80</v>
      </c>
      <c r="D34" s="85">
        <v>45750.490316469899</v>
      </c>
      <c r="E34" s="84" t="s">
        <v>79</v>
      </c>
      <c r="F34" s="86" t="s">
        <v>81</v>
      </c>
      <c r="G34" s="103">
        <v>0.87</v>
      </c>
      <c r="H34" s="50" t="s">
        <v>1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s="1" customFormat="1" ht="14.5" customHeight="1" x14ac:dyDescent="0.35">
      <c r="A35" s="21"/>
      <c r="B35" s="8">
        <v>263346911</v>
      </c>
      <c r="C35" s="82" t="s">
        <v>82</v>
      </c>
      <c r="D35" s="87">
        <v>45750.490316481497</v>
      </c>
      <c r="E35" s="82" t="s">
        <v>78</v>
      </c>
      <c r="F35" s="88" t="s">
        <v>81</v>
      </c>
      <c r="G35" s="104">
        <v>-0.13</v>
      </c>
      <c r="H35" s="50" t="s">
        <v>1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s="1" customFormat="1" ht="14.5" customHeight="1" x14ac:dyDescent="0.35">
      <c r="A36" s="21"/>
      <c r="B36" s="5">
        <v>131822864</v>
      </c>
      <c r="C36" s="84" t="s">
        <v>80</v>
      </c>
      <c r="D36" s="85">
        <v>45750.490374050903</v>
      </c>
      <c r="E36" s="84" t="s">
        <v>79</v>
      </c>
      <c r="F36" s="86" t="s">
        <v>81</v>
      </c>
      <c r="G36" s="103">
        <v>3.89</v>
      </c>
      <c r="H36" s="50" t="s">
        <v>1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s="1" customFormat="1" ht="14.5" customHeight="1" x14ac:dyDescent="0.35">
      <c r="A37" s="21"/>
      <c r="B37" s="8">
        <v>188503932</v>
      </c>
      <c r="C37" s="82" t="s">
        <v>82</v>
      </c>
      <c r="D37" s="87">
        <v>45750.490374050903</v>
      </c>
      <c r="E37" s="82" t="s">
        <v>78</v>
      </c>
      <c r="F37" s="88" t="s">
        <v>81</v>
      </c>
      <c r="G37" s="104">
        <v>-0.57999999999999996</v>
      </c>
      <c r="H37" s="50" t="s">
        <v>1</v>
      </c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s="1" customFormat="1" ht="14.5" customHeight="1" x14ac:dyDescent="0.35">
      <c r="A38" s="21"/>
      <c r="B38" s="5">
        <v>881888549</v>
      </c>
      <c r="C38" s="84" t="s">
        <v>80</v>
      </c>
      <c r="D38" s="85">
        <v>45750.490385069403</v>
      </c>
      <c r="E38" s="84" t="s">
        <v>79</v>
      </c>
      <c r="F38" s="86" t="s">
        <v>81</v>
      </c>
      <c r="G38" s="103">
        <v>4.76</v>
      </c>
      <c r="H38" s="50" t="s">
        <v>1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s="1" customFormat="1" ht="14.5" customHeight="1" x14ac:dyDescent="0.35">
      <c r="A39" s="21"/>
      <c r="B39" s="8">
        <v>702542628</v>
      </c>
      <c r="C39" s="82" t="s">
        <v>82</v>
      </c>
      <c r="D39" s="87">
        <v>45750.490385069403</v>
      </c>
      <c r="E39" s="82" t="s">
        <v>78</v>
      </c>
      <c r="F39" s="88" t="s">
        <v>81</v>
      </c>
      <c r="G39" s="104">
        <v>-0.71</v>
      </c>
      <c r="H39" s="50" t="s">
        <v>1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s="1" customFormat="1" ht="14.5" customHeight="1" x14ac:dyDescent="0.35">
      <c r="A40" s="21"/>
      <c r="B40" s="5">
        <v>646118208</v>
      </c>
      <c r="C40" s="5" t="s">
        <v>38</v>
      </c>
      <c r="D40" s="6">
        <v>45701.158576388887</v>
      </c>
      <c r="E40" s="84" t="s">
        <v>95</v>
      </c>
      <c r="F40" s="7" t="s">
        <v>27</v>
      </c>
      <c r="G40" s="18">
        <v>-0.05</v>
      </c>
      <c r="H40" s="50" t="s">
        <v>1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s="1" customFormat="1" ht="14.5" customHeight="1" x14ac:dyDescent="0.35">
      <c r="A41" s="21"/>
      <c r="B41" s="8">
        <v>917985910</v>
      </c>
      <c r="C41" s="8" t="s">
        <v>39</v>
      </c>
      <c r="D41" s="9">
        <v>45705.054016203707</v>
      </c>
      <c r="E41" s="82" t="s">
        <v>98</v>
      </c>
      <c r="F41" s="10" t="s">
        <v>40</v>
      </c>
      <c r="G41" s="17">
        <v>-344.4</v>
      </c>
      <c r="H41" s="50" t="s">
        <v>1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s="1" customFormat="1" ht="14.5" customHeight="1" x14ac:dyDescent="0.35">
      <c r="A42" s="21"/>
      <c r="B42" s="5">
        <v>942293239</v>
      </c>
      <c r="C42" s="5" t="s">
        <v>35</v>
      </c>
      <c r="D42" s="6">
        <v>45683.412743055553</v>
      </c>
      <c r="E42" s="84" t="s">
        <v>99</v>
      </c>
      <c r="F42" s="7"/>
      <c r="G42" s="18">
        <v>-0.87</v>
      </c>
      <c r="H42" s="50" t="s">
        <v>1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s="1" customFormat="1" ht="14.5" customHeight="1" x14ac:dyDescent="0.35">
      <c r="A43" s="21"/>
      <c r="B43" s="8">
        <v>669676129</v>
      </c>
      <c r="C43" s="8" t="s">
        <v>35</v>
      </c>
      <c r="D43" s="9">
        <v>45678.173518518517</v>
      </c>
      <c r="E43" s="82" t="s">
        <v>97</v>
      </c>
      <c r="F43" s="10"/>
      <c r="G43" s="17">
        <v>-0.03</v>
      </c>
      <c r="H43" s="50" t="s">
        <v>1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s="1" customFormat="1" ht="14.5" customHeight="1" x14ac:dyDescent="0.35">
      <c r="A44" s="21"/>
      <c r="B44" s="5">
        <v>986691851</v>
      </c>
      <c r="C44" s="5" t="s">
        <v>34</v>
      </c>
      <c r="D44" s="6">
        <v>45704.304756944446</v>
      </c>
      <c r="E44" s="84" t="s">
        <v>96</v>
      </c>
      <c r="F44" s="7"/>
      <c r="G44" s="14">
        <v>0.12</v>
      </c>
      <c r="H44" s="50" t="s">
        <v>1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s="1" customFormat="1" ht="14.5" customHeight="1" x14ac:dyDescent="0.35">
      <c r="A45" s="21"/>
      <c r="B45" s="8">
        <v>738944960</v>
      </c>
      <c r="C45" s="8" t="s">
        <v>34</v>
      </c>
      <c r="D45" s="9">
        <v>45679.018425925926</v>
      </c>
      <c r="E45" s="82" t="s">
        <v>100</v>
      </c>
      <c r="F45" s="10"/>
      <c r="G45" s="46">
        <v>4.54</v>
      </c>
      <c r="H45" s="50" t="s">
        <v>1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s="1" customFormat="1" ht="14.5" customHeight="1" x14ac:dyDescent="0.35">
      <c r="A46" s="21"/>
      <c r="B46" s="5">
        <v>355368767</v>
      </c>
      <c r="C46" s="5" t="s">
        <v>39</v>
      </c>
      <c r="D46" s="6">
        <v>45682.153043981481</v>
      </c>
      <c r="E46" s="5" t="s">
        <v>41</v>
      </c>
      <c r="F46" s="7" t="s">
        <v>40</v>
      </c>
      <c r="G46" s="18">
        <v>-258.39999999999998</v>
      </c>
      <c r="H46" s="50" t="s">
        <v>1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s="21" customFormat="1" ht="14.5" customHeight="1" x14ac:dyDescent="0.35">
      <c r="B47" s="123">
        <v>315524141</v>
      </c>
      <c r="C47" s="123" t="s">
        <v>39</v>
      </c>
      <c r="D47" s="124">
        <v>45710.05940972222</v>
      </c>
      <c r="E47" s="123" t="s">
        <v>42</v>
      </c>
      <c r="F47" s="125" t="s">
        <v>40</v>
      </c>
      <c r="G47" s="126">
        <v>-255.6</v>
      </c>
      <c r="H47" s="50" t="s">
        <v>1</v>
      </c>
    </row>
    <row r="48" spans="1:28" s="111" customFormat="1" ht="14.5" customHeight="1" x14ac:dyDescent="0.35">
      <c r="A48" s="21"/>
      <c r="B48" s="112">
        <v>141056374</v>
      </c>
      <c r="C48" s="112" t="s">
        <v>39</v>
      </c>
      <c r="D48" s="113">
        <v>45687.295057870368</v>
      </c>
      <c r="E48" s="112" t="s">
        <v>43</v>
      </c>
      <c r="F48" s="114" t="s">
        <v>40</v>
      </c>
      <c r="G48" s="115">
        <v>-511.36</v>
      </c>
      <c r="H48" s="50" t="s">
        <v>1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s="21" customFormat="1" ht="14.5" customHeight="1" x14ac:dyDescent="0.35">
      <c r="B49" s="107">
        <v>863763119</v>
      </c>
      <c r="C49" s="107" t="s">
        <v>31</v>
      </c>
      <c r="D49" s="108">
        <v>45443.500070046299</v>
      </c>
      <c r="E49" s="107" t="s">
        <v>86</v>
      </c>
      <c r="F49" s="110" t="s">
        <v>27</v>
      </c>
      <c r="G49" s="109">
        <v>6.69</v>
      </c>
      <c r="H49" s="50"/>
    </row>
    <row r="50" spans="1:28" s="111" customFormat="1" ht="14.5" customHeight="1" x14ac:dyDescent="0.35">
      <c r="A50" s="21"/>
      <c r="B50" s="116">
        <v>264122037</v>
      </c>
      <c r="C50" s="116" t="s">
        <v>33</v>
      </c>
      <c r="D50" s="108">
        <v>45443.500070046299</v>
      </c>
      <c r="E50" s="116" t="s">
        <v>87</v>
      </c>
      <c r="F50" s="117" t="s">
        <v>27</v>
      </c>
      <c r="G50" s="118">
        <v>-2.0099999999999998</v>
      </c>
      <c r="H50" s="50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s="21" customFormat="1" ht="14.5" customHeight="1" x14ac:dyDescent="0.35">
      <c r="B51" s="127">
        <v>89498937</v>
      </c>
      <c r="C51" s="127" t="s">
        <v>31</v>
      </c>
      <c r="D51" s="108">
        <v>45443.500070046299</v>
      </c>
      <c r="E51" s="127" t="s">
        <v>86</v>
      </c>
      <c r="F51" s="128" t="s">
        <v>27</v>
      </c>
      <c r="G51" s="129">
        <v>6.77</v>
      </c>
      <c r="H51" s="50"/>
    </row>
    <row r="52" spans="1:28" s="111" customFormat="1" ht="14.5" customHeight="1" x14ac:dyDescent="0.35">
      <c r="A52" s="21"/>
      <c r="B52" s="119">
        <v>765529925</v>
      </c>
      <c r="C52" s="119" t="s">
        <v>33</v>
      </c>
      <c r="D52" s="108">
        <v>45443.500070046299</v>
      </c>
      <c r="E52" s="119" t="s">
        <v>88</v>
      </c>
      <c r="F52" s="120" t="s">
        <v>27</v>
      </c>
      <c r="G52" s="121">
        <v>-0.95</v>
      </c>
      <c r="H52" s="50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1:28" s="21" customFormat="1" ht="14.5" customHeight="1" x14ac:dyDescent="0.35">
      <c r="B53" s="130">
        <v>488088046</v>
      </c>
      <c r="C53" s="127" t="s">
        <v>31</v>
      </c>
      <c r="D53" s="9">
        <v>45709.465532407405</v>
      </c>
      <c r="E53" s="131" t="s">
        <v>89</v>
      </c>
      <c r="F53" s="132" t="s">
        <v>90</v>
      </c>
      <c r="G53" s="133">
        <v>3.91</v>
      </c>
      <c r="H53" s="50"/>
    </row>
    <row r="54" spans="1:28" s="111" customFormat="1" ht="14.5" customHeight="1" x14ac:dyDescent="0.35">
      <c r="A54" s="21"/>
      <c r="B54" s="122">
        <v>138150122</v>
      </c>
      <c r="C54" s="119" t="s">
        <v>33</v>
      </c>
      <c r="D54" s="9">
        <v>45709.465532407405</v>
      </c>
      <c r="E54" s="116" t="s">
        <v>91</v>
      </c>
      <c r="F54" s="117" t="s">
        <v>90</v>
      </c>
      <c r="G54" s="118">
        <v>-0.14000000000000001</v>
      </c>
      <c r="H54" s="50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1:28" s="21" customFormat="1" ht="14" customHeight="1" x14ac:dyDescent="0.35">
      <c r="B55" s="32" t="s">
        <v>15</v>
      </c>
      <c r="C55" s="32" t="s">
        <v>1</v>
      </c>
      <c r="D55" s="34"/>
      <c r="E55" s="32" t="s">
        <v>1</v>
      </c>
      <c r="F55" s="33" t="s">
        <v>1</v>
      </c>
      <c r="G55" s="33">
        <f>SUM(G22:G54)</f>
        <v>-74.279999999999973</v>
      </c>
      <c r="H55" s="51" t="s">
        <v>44</v>
      </c>
    </row>
  </sheetData>
  <mergeCells count="3">
    <mergeCell ref="B19:E19"/>
    <mergeCell ref="H19:I19"/>
    <mergeCell ref="B20:D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6449-02C9-4F99-815C-7A2116690B48}">
  <dimension ref="A1:AL12"/>
  <sheetViews>
    <sheetView workbookViewId="0">
      <selection activeCell="N40" sqref="N40"/>
    </sheetView>
  </sheetViews>
  <sheetFormatPr defaultRowHeight="14.5" x14ac:dyDescent="0.35"/>
  <cols>
    <col min="1" max="1" width="8.7265625" style="34"/>
    <col min="2" max="2" width="13.453125" style="34" customWidth="1"/>
    <col min="3" max="3" width="11" style="34" customWidth="1"/>
    <col min="4" max="4" width="20" style="34" customWidth="1"/>
    <col min="5" max="5" width="11.54296875" style="34" customWidth="1"/>
    <col min="6" max="7" width="8.7265625" style="34"/>
    <col min="8" max="8" width="17.08984375" style="34" customWidth="1"/>
    <col min="9" max="9" width="8.7265625" style="34"/>
    <col min="10" max="10" width="17.54296875" style="34" customWidth="1"/>
    <col min="11" max="11" width="9.90625" style="34" customWidth="1"/>
    <col min="12" max="14" width="8.7265625" style="34"/>
    <col min="15" max="15" width="13.26953125" style="34" customWidth="1"/>
    <col min="16" max="18" width="8.7265625" style="34" customWidth="1"/>
    <col min="19" max="19" width="2.08984375" style="34" customWidth="1"/>
    <col min="20" max="16384" width="8.7265625" style="34"/>
  </cols>
  <sheetData>
    <row r="1" spans="1:38" s="21" customFormat="1" ht="35" x14ac:dyDescent="0.35">
      <c r="B1" s="22"/>
      <c r="C1" s="22"/>
      <c r="D1" s="23"/>
      <c r="E1" s="19"/>
      <c r="F1" s="19"/>
      <c r="G1" s="19"/>
      <c r="H1" s="20"/>
    </row>
    <row r="2" spans="1:38" s="21" customFormat="1" ht="35" x14ac:dyDescent="0.35">
      <c r="B2" s="22"/>
      <c r="C2" s="22"/>
      <c r="D2" s="23"/>
      <c r="E2" s="19"/>
      <c r="F2" s="19"/>
      <c r="G2" s="19"/>
      <c r="H2" s="20"/>
    </row>
    <row r="3" spans="1:38" s="21" customFormat="1" ht="35" x14ac:dyDescent="0.35">
      <c r="B3" s="22"/>
      <c r="C3" s="22"/>
      <c r="D3" s="23"/>
      <c r="E3" s="19"/>
      <c r="F3" s="19"/>
      <c r="G3" s="19"/>
      <c r="H3" s="20"/>
    </row>
    <row r="4" spans="1:38" s="21" customFormat="1" ht="43.25" customHeight="1" x14ac:dyDescent="0.35">
      <c r="B4" s="143" t="s">
        <v>16</v>
      </c>
      <c r="C4" s="136"/>
      <c r="D4" s="136"/>
      <c r="E4" s="136"/>
      <c r="F4" s="136"/>
      <c r="G4" s="136"/>
      <c r="H4" s="136"/>
      <c r="I4" s="136"/>
      <c r="J4" s="35" t="s">
        <v>1</v>
      </c>
      <c r="K4" s="24" t="s">
        <v>1</v>
      </c>
      <c r="L4" s="24" t="s">
        <v>1</v>
      </c>
      <c r="M4" s="24" t="s">
        <v>1</v>
      </c>
      <c r="N4" s="24" t="s">
        <v>1</v>
      </c>
      <c r="O4" s="24" t="s">
        <v>1</v>
      </c>
      <c r="P4" s="24" t="s">
        <v>1</v>
      </c>
      <c r="Q4" s="24" t="s">
        <v>1</v>
      </c>
      <c r="R4" s="24" t="s">
        <v>1</v>
      </c>
      <c r="S4" s="136"/>
      <c r="T4" s="136"/>
      <c r="U4" s="136"/>
      <c r="V4" s="136"/>
    </row>
    <row r="5" spans="1:38" s="21" customFormat="1" x14ac:dyDescent="0.35">
      <c r="B5" s="144" t="s">
        <v>67</v>
      </c>
      <c r="C5" s="136"/>
      <c r="D5" s="136"/>
      <c r="E5" s="136"/>
      <c r="F5" s="136"/>
      <c r="G5" s="136"/>
      <c r="H5" s="24" t="s">
        <v>1</v>
      </c>
      <c r="I5" s="24" t="s">
        <v>1</v>
      </c>
      <c r="J5" s="24" t="s">
        <v>1</v>
      </c>
      <c r="K5" s="24" t="s">
        <v>1</v>
      </c>
      <c r="L5" s="24" t="s">
        <v>1</v>
      </c>
      <c r="M5" s="24" t="s">
        <v>1</v>
      </c>
      <c r="N5" s="24" t="s">
        <v>1</v>
      </c>
      <c r="O5" s="24" t="s">
        <v>1</v>
      </c>
      <c r="P5" s="24" t="s">
        <v>1</v>
      </c>
      <c r="Q5" s="24" t="s">
        <v>1</v>
      </c>
      <c r="R5" s="24" t="s">
        <v>1</v>
      </c>
      <c r="S5" s="145" t="s">
        <v>1</v>
      </c>
      <c r="T5" s="136"/>
      <c r="U5" s="136"/>
    </row>
    <row r="6" spans="1:38" s="21" customFormat="1" x14ac:dyDescent="0.35">
      <c r="B6" s="146" t="s">
        <v>1</v>
      </c>
      <c r="C6" s="136"/>
      <c r="D6" s="136"/>
      <c r="E6" s="136"/>
      <c r="F6" s="136"/>
      <c r="G6" s="136"/>
      <c r="H6" s="136"/>
      <c r="I6" s="136"/>
      <c r="J6" s="24" t="s">
        <v>1</v>
      </c>
      <c r="K6" s="24" t="s">
        <v>1</v>
      </c>
      <c r="L6" s="24" t="s">
        <v>1</v>
      </c>
      <c r="M6" s="24" t="s">
        <v>1</v>
      </c>
      <c r="N6" s="24" t="s">
        <v>1</v>
      </c>
      <c r="O6" s="24" t="s">
        <v>1</v>
      </c>
      <c r="P6" s="24" t="s">
        <v>1</v>
      </c>
      <c r="Q6" s="24" t="s">
        <v>1</v>
      </c>
      <c r="R6" s="24" t="s">
        <v>1</v>
      </c>
      <c r="S6" s="145" t="s">
        <v>1</v>
      </c>
      <c r="T6" s="136"/>
      <c r="U6" s="136"/>
    </row>
    <row r="7" spans="1:38" s="21" customFormat="1" ht="34.5" x14ac:dyDescent="0.35">
      <c r="B7" s="156" t="s">
        <v>17</v>
      </c>
      <c r="C7" s="136"/>
      <c r="D7" s="157" t="s">
        <v>18</v>
      </c>
      <c r="E7" s="136"/>
      <c r="F7" s="25" t="s">
        <v>3</v>
      </c>
      <c r="G7" s="25" t="s">
        <v>19</v>
      </c>
      <c r="H7" s="25" t="s">
        <v>20</v>
      </c>
      <c r="I7" s="25" t="s">
        <v>21</v>
      </c>
      <c r="J7" s="25" t="s">
        <v>22</v>
      </c>
      <c r="K7" s="25" t="s">
        <v>23</v>
      </c>
      <c r="L7" s="26" t="s">
        <v>24</v>
      </c>
      <c r="M7" s="26" t="s">
        <v>25</v>
      </c>
      <c r="N7" s="26" t="s">
        <v>26</v>
      </c>
      <c r="O7" s="25" t="s">
        <v>5</v>
      </c>
      <c r="P7" s="26" t="s">
        <v>1</v>
      </c>
      <c r="Q7" s="26" t="s">
        <v>1</v>
      </c>
      <c r="R7" s="26" t="s">
        <v>1</v>
      </c>
      <c r="S7" s="157" t="s">
        <v>1</v>
      </c>
      <c r="T7" s="136"/>
      <c r="U7" s="136"/>
    </row>
    <row r="8" spans="1:38" s="1" customFormat="1" x14ac:dyDescent="0.35">
      <c r="A8" s="21"/>
      <c r="B8" s="139">
        <v>442606945</v>
      </c>
      <c r="C8" s="140"/>
      <c r="D8" s="158" t="s">
        <v>27</v>
      </c>
      <c r="E8" s="140"/>
      <c r="F8" s="5" t="s">
        <v>28</v>
      </c>
      <c r="G8" s="12">
        <v>2</v>
      </c>
      <c r="H8" s="6">
        <v>45671.416226851848</v>
      </c>
      <c r="I8" s="12">
        <v>78</v>
      </c>
      <c r="J8" s="6">
        <v>45671.416226851848</v>
      </c>
      <c r="K8" s="12">
        <v>116.3</v>
      </c>
      <c r="L8" s="13">
        <v>0</v>
      </c>
      <c r="M8" s="13">
        <v>0</v>
      </c>
      <c r="N8" s="74">
        <f>K8-I8</f>
        <v>38.299999999999997</v>
      </c>
      <c r="O8" s="5" t="s">
        <v>29</v>
      </c>
      <c r="P8" s="27" t="s">
        <v>1</v>
      </c>
      <c r="Q8" s="27" t="s">
        <v>1</v>
      </c>
      <c r="R8" s="28" t="s">
        <v>1</v>
      </c>
      <c r="S8" s="155" t="s">
        <v>1</v>
      </c>
      <c r="T8" s="152"/>
      <c r="U8" s="152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</row>
    <row r="9" spans="1:38" s="1" customFormat="1" x14ac:dyDescent="0.35">
      <c r="A9" s="21"/>
      <c r="B9" s="149">
        <v>654595998</v>
      </c>
      <c r="C9" s="140"/>
      <c r="D9" s="150" t="s">
        <v>69</v>
      </c>
      <c r="E9" s="150"/>
      <c r="F9" s="8" t="s">
        <v>28</v>
      </c>
      <c r="G9" s="15">
        <v>3</v>
      </c>
      <c r="H9" s="9">
        <v>45674.04414351852</v>
      </c>
      <c r="I9" s="72">
        <v>90.22</v>
      </c>
      <c r="J9" s="9">
        <v>45674.04414351852</v>
      </c>
      <c r="K9" s="15">
        <v>77</v>
      </c>
      <c r="L9" s="16">
        <v>0</v>
      </c>
      <c r="M9" s="16">
        <v>0</v>
      </c>
      <c r="N9" s="76">
        <f t="shared" ref="N9:N10" si="0">K9-I9</f>
        <v>-13.219999999999999</v>
      </c>
      <c r="O9" s="8" t="s">
        <v>29</v>
      </c>
      <c r="P9" s="29" t="s">
        <v>1</v>
      </c>
      <c r="Q9" s="29" t="s">
        <v>1</v>
      </c>
      <c r="R9" s="30" t="s">
        <v>1</v>
      </c>
      <c r="S9" s="151" t="s">
        <v>1</v>
      </c>
      <c r="T9" s="152"/>
      <c r="U9" s="152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</row>
    <row r="10" spans="1:38" s="1" customFormat="1" x14ac:dyDescent="0.35">
      <c r="A10" s="21"/>
      <c r="B10" s="139">
        <v>620339720</v>
      </c>
      <c r="C10" s="140"/>
      <c r="D10" s="153" t="s">
        <v>70</v>
      </c>
      <c r="E10" s="154"/>
      <c r="F10" s="5" t="s">
        <v>28</v>
      </c>
      <c r="G10" s="12">
        <v>11</v>
      </c>
      <c r="H10" s="6">
        <v>45668.809351851851</v>
      </c>
      <c r="I10" s="73">
        <v>109.5</v>
      </c>
      <c r="J10" s="6">
        <v>45668.809351851851</v>
      </c>
      <c r="K10" s="12">
        <v>115.4</v>
      </c>
      <c r="L10" s="13">
        <v>0</v>
      </c>
      <c r="M10" s="13">
        <v>0</v>
      </c>
      <c r="N10" s="74">
        <f t="shared" si="0"/>
        <v>5.9000000000000057</v>
      </c>
      <c r="O10" s="5" t="s">
        <v>29</v>
      </c>
      <c r="P10" s="27" t="s">
        <v>1</v>
      </c>
      <c r="Q10" s="27" t="s">
        <v>1</v>
      </c>
      <c r="R10" s="31" t="s">
        <v>1</v>
      </c>
      <c r="S10" s="155" t="s">
        <v>1</v>
      </c>
      <c r="T10" s="152"/>
      <c r="U10" s="152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</row>
    <row r="11" spans="1:38" s="21" customFormat="1" x14ac:dyDescent="0.35">
      <c r="B11" s="135" t="s">
        <v>15</v>
      </c>
      <c r="C11" s="136"/>
      <c r="D11" s="135" t="s">
        <v>1</v>
      </c>
      <c r="E11" s="136"/>
      <c r="F11" s="32" t="s">
        <v>1</v>
      </c>
      <c r="G11" s="32" t="s">
        <v>1</v>
      </c>
      <c r="H11" s="67"/>
      <c r="I11" s="32" t="s">
        <v>1</v>
      </c>
      <c r="J11" s="32" t="s">
        <v>1</v>
      </c>
      <c r="K11" s="32" t="s">
        <v>1</v>
      </c>
      <c r="L11" s="33">
        <v>0</v>
      </c>
      <c r="M11" s="33">
        <v>0</v>
      </c>
      <c r="N11" s="75">
        <f>SUM(N8:N10)</f>
        <v>30.980000000000004</v>
      </c>
      <c r="O11" s="33" t="s">
        <v>1</v>
      </c>
      <c r="P11" s="33" t="s">
        <v>1</v>
      </c>
      <c r="Q11" s="33" t="s">
        <v>1</v>
      </c>
      <c r="R11" s="33" t="s">
        <v>1</v>
      </c>
      <c r="S11" s="135" t="s">
        <v>1</v>
      </c>
      <c r="T11" s="136"/>
      <c r="U11" s="136"/>
    </row>
    <row r="12" spans="1:38" x14ac:dyDescent="0.35">
      <c r="H12" s="68"/>
    </row>
  </sheetData>
  <mergeCells count="21">
    <mergeCell ref="D8:E8"/>
    <mergeCell ref="S8:U8"/>
    <mergeCell ref="B4:I4"/>
    <mergeCell ref="B5:G5"/>
    <mergeCell ref="S5:U5"/>
    <mergeCell ref="B11:C11"/>
    <mergeCell ref="D11:E11"/>
    <mergeCell ref="S11:U11"/>
    <mergeCell ref="S4:V4"/>
    <mergeCell ref="B9:C9"/>
    <mergeCell ref="D9:E9"/>
    <mergeCell ref="S9:U9"/>
    <mergeCell ref="B10:C10"/>
    <mergeCell ref="D10:E10"/>
    <mergeCell ref="S10:U10"/>
    <mergeCell ref="B6:I6"/>
    <mergeCell ref="S6:U6"/>
    <mergeCell ref="B7:C7"/>
    <mergeCell ref="D7:E7"/>
    <mergeCell ref="S7:U7"/>
    <mergeCell ref="B8:C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F635-54CB-4B79-8A30-07ED0777253E}">
  <dimension ref="A1:AC37"/>
  <sheetViews>
    <sheetView zoomScaleNormal="100" workbookViewId="0">
      <selection activeCell="E35" sqref="E35"/>
    </sheetView>
  </sheetViews>
  <sheetFormatPr defaultRowHeight="14.5" x14ac:dyDescent="0.35"/>
  <cols>
    <col min="1" max="1" width="8.7265625" style="34"/>
    <col min="2" max="3" width="13.453125" style="34" customWidth="1"/>
    <col min="4" max="4" width="20" style="34" customWidth="1"/>
    <col min="5" max="5" width="40.453125" style="34" customWidth="1"/>
    <col min="6" max="8" width="8.7265625" style="34"/>
    <col min="9" max="9" width="21.90625" style="34" customWidth="1"/>
    <col min="10" max="16384" width="8.7265625" style="34"/>
  </cols>
  <sheetData>
    <row r="1" spans="1:29" s="21" customFormat="1" ht="35" x14ac:dyDescent="0.35">
      <c r="B1" s="22"/>
      <c r="C1" s="22"/>
      <c r="D1" s="23"/>
      <c r="E1" s="19"/>
      <c r="F1" s="19"/>
      <c r="G1" s="19"/>
      <c r="H1" s="20"/>
    </row>
    <row r="2" spans="1:29" s="21" customFormat="1" ht="35" x14ac:dyDescent="0.35">
      <c r="B2" s="22"/>
      <c r="C2" s="22"/>
      <c r="D2" s="23"/>
      <c r="E2" s="19"/>
      <c r="F2" s="19"/>
      <c r="G2" s="19"/>
      <c r="H2" s="20"/>
    </row>
    <row r="3" spans="1:29" s="21" customFormat="1" ht="35" x14ac:dyDescent="0.35">
      <c r="B3" s="22"/>
      <c r="C3" s="22"/>
      <c r="D3" s="23"/>
      <c r="E3" s="19"/>
      <c r="F3" s="19"/>
      <c r="G3" s="19"/>
      <c r="H3" s="20"/>
    </row>
    <row r="4" spans="1:29" s="21" customFormat="1" ht="43.25" customHeight="1" x14ac:dyDescent="0.35">
      <c r="B4" s="143" t="s">
        <v>0</v>
      </c>
      <c r="C4" s="136"/>
      <c r="D4" s="136"/>
      <c r="E4" s="136"/>
      <c r="F4" s="35" t="s">
        <v>1</v>
      </c>
      <c r="G4" s="24" t="s">
        <v>1</v>
      </c>
      <c r="H4" s="136"/>
      <c r="I4" s="136"/>
    </row>
    <row r="5" spans="1:29" s="21" customFormat="1" ht="21.5" customHeight="1" x14ac:dyDescent="0.35">
      <c r="B5" s="144" t="s">
        <v>67</v>
      </c>
      <c r="C5" s="136"/>
      <c r="D5" s="136"/>
      <c r="E5" s="24" t="s">
        <v>1</v>
      </c>
      <c r="F5" s="24" t="s">
        <v>1</v>
      </c>
      <c r="G5" s="24" t="s">
        <v>1</v>
      </c>
      <c r="H5" s="24" t="s">
        <v>1</v>
      </c>
    </row>
    <row r="6" spans="1:29" s="1" customFormat="1" x14ac:dyDescent="0.35">
      <c r="A6" s="21"/>
      <c r="B6" s="3" t="s">
        <v>2</v>
      </c>
      <c r="C6" s="3" t="s">
        <v>3</v>
      </c>
      <c r="D6" s="3" t="s">
        <v>4</v>
      </c>
      <c r="E6" s="3" t="s">
        <v>5</v>
      </c>
      <c r="F6" s="4" t="s">
        <v>6</v>
      </c>
      <c r="G6" s="4" t="s">
        <v>1</v>
      </c>
      <c r="H6" s="4" t="s">
        <v>1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spans="1:29" s="1" customFormat="1" x14ac:dyDescent="0.35">
      <c r="A7" s="21"/>
      <c r="B7" s="5">
        <v>346417433</v>
      </c>
      <c r="C7" s="5" t="s">
        <v>7</v>
      </c>
      <c r="D7" s="6">
        <v>45684.9221875</v>
      </c>
      <c r="E7" s="5" t="s">
        <v>8</v>
      </c>
      <c r="F7" s="7">
        <v>13.62</v>
      </c>
      <c r="G7" s="7" t="s">
        <v>1</v>
      </c>
      <c r="H7" s="7" t="s">
        <v>1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spans="1:29" s="21" customFormat="1" x14ac:dyDescent="0.35">
      <c r="B8" s="39">
        <v>606667000</v>
      </c>
      <c r="C8" s="39" t="s">
        <v>9</v>
      </c>
      <c r="D8" s="37">
        <v>45685.9221875</v>
      </c>
      <c r="E8" s="39" t="s">
        <v>10</v>
      </c>
      <c r="F8" s="41">
        <v>-2.11</v>
      </c>
      <c r="G8" s="41" t="s">
        <v>1</v>
      </c>
      <c r="H8" s="41" t="s">
        <v>1</v>
      </c>
    </row>
    <row r="9" spans="1:29" s="1" customFormat="1" x14ac:dyDescent="0.35">
      <c r="A9" s="21"/>
      <c r="B9" s="5">
        <v>306233472</v>
      </c>
      <c r="C9" s="5" t="s">
        <v>7</v>
      </c>
      <c r="D9" s="6">
        <v>45686.9221875</v>
      </c>
      <c r="E9" s="5" t="s">
        <v>8</v>
      </c>
      <c r="F9" s="7">
        <v>16.600000000000001</v>
      </c>
      <c r="G9" s="7" t="s">
        <v>1</v>
      </c>
      <c r="H9" s="7" t="s">
        <v>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29" s="21" customFormat="1" x14ac:dyDescent="0.35">
      <c r="B10" s="39">
        <v>717014068</v>
      </c>
      <c r="C10" s="39" t="s">
        <v>9</v>
      </c>
      <c r="D10" s="37">
        <v>45687.9221875</v>
      </c>
      <c r="E10" s="39" t="s">
        <v>10</v>
      </c>
      <c r="F10" s="41">
        <v>-3.12</v>
      </c>
      <c r="G10" s="41" t="s">
        <v>1</v>
      </c>
      <c r="H10" s="41" t="s">
        <v>1</v>
      </c>
    </row>
    <row r="11" spans="1:29" s="1" customFormat="1" x14ac:dyDescent="0.35">
      <c r="A11" s="21"/>
      <c r="B11" s="5">
        <v>860367146</v>
      </c>
      <c r="C11" s="5" t="s">
        <v>7</v>
      </c>
      <c r="D11" s="6">
        <v>45688.9221875</v>
      </c>
      <c r="E11" s="5" t="s">
        <v>8</v>
      </c>
      <c r="F11" s="7">
        <v>49.8</v>
      </c>
      <c r="G11" s="7" t="s">
        <v>1</v>
      </c>
      <c r="H11" s="7" t="s">
        <v>1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1:29" s="21" customFormat="1" x14ac:dyDescent="0.35">
      <c r="B12" s="39">
        <v>1803</v>
      </c>
      <c r="C12" s="39" t="s">
        <v>9</v>
      </c>
      <c r="D12" s="37">
        <v>45689.9221875</v>
      </c>
      <c r="E12" s="39" t="s">
        <v>10</v>
      </c>
      <c r="F12" s="41">
        <v>-9.4600000000000009</v>
      </c>
      <c r="G12" s="41" t="s">
        <v>1</v>
      </c>
      <c r="H12" s="41" t="s">
        <v>1</v>
      </c>
    </row>
    <row r="13" spans="1:29" s="1" customFormat="1" x14ac:dyDescent="0.35">
      <c r="A13" s="21"/>
      <c r="B13" s="5">
        <v>901775439</v>
      </c>
      <c r="C13" s="5" t="s">
        <v>7</v>
      </c>
      <c r="D13" s="6">
        <v>45690.9221875</v>
      </c>
      <c r="E13" s="5" t="s">
        <v>8</v>
      </c>
      <c r="F13" s="7">
        <v>13.28</v>
      </c>
      <c r="G13" s="7" t="s">
        <v>1</v>
      </c>
      <c r="H13" s="7" t="s">
        <v>1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spans="1:29" s="21" customFormat="1" x14ac:dyDescent="0.35">
      <c r="B14" s="39">
        <v>873376141</v>
      </c>
      <c r="C14" s="39" t="s">
        <v>9</v>
      </c>
      <c r="D14" s="37">
        <v>45691.9221875</v>
      </c>
      <c r="E14" s="39" t="s">
        <v>10</v>
      </c>
      <c r="F14" s="41">
        <v>-2.52</v>
      </c>
      <c r="G14" s="41" t="s">
        <v>1</v>
      </c>
      <c r="H14" s="41" t="s">
        <v>1</v>
      </c>
    </row>
    <row r="15" spans="1:29" s="1" customFormat="1" x14ac:dyDescent="0.35">
      <c r="A15" s="21"/>
      <c r="B15" s="5">
        <v>658459813</v>
      </c>
      <c r="C15" s="5" t="s">
        <v>7</v>
      </c>
      <c r="D15" s="6">
        <v>45692.9221875</v>
      </c>
      <c r="E15" s="5" t="s">
        <v>8</v>
      </c>
      <c r="F15" s="7">
        <v>18.600000000000001</v>
      </c>
      <c r="G15" s="7" t="s">
        <v>1</v>
      </c>
      <c r="H15" s="7" t="s">
        <v>1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spans="1:29" s="21" customFormat="1" x14ac:dyDescent="0.35">
      <c r="B16" s="39">
        <v>150685164</v>
      </c>
      <c r="C16" s="39" t="s">
        <v>9</v>
      </c>
      <c r="D16" s="37">
        <v>45693.9221875</v>
      </c>
      <c r="E16" s="39" t="s">
        <v>10</v>
      </c>
      <c r="F16" s="41">
        <v>-3.1640000000000001</v>
      </c>
      <c r="G16" s="41" t="s">
        <v>1</v>
      </c>
      <c r="H16" s="41" t="s">
        <v>1</v>
      </c>
    </row>
    <row r="17" spans="1:29" s="1" customFormat="1" x14ac:dyDescent="0.35">
      <c r="A17" s="21"/>
      <c r="B17" s="5">
        <v>362698569</v>
      </c>
      <c r="C17" s="5" t="s">
        <v>7</v>
      </c>
      <c r="D17" s="6">
        <v>45700.231076388889</v>
      </c>
      <c r="E17" s="5" t="s">
        <v>11</v>
      </c>
      <c r="F17" s="7">
        <v>0.11</v>
      </c>
      <c r="G17" s="7" t="s">
        <v>1</v>
      </c>
      <c r="H17" s="7" t="s">
        <v>1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s="21" customFormat="1" x14ac:dyDescent="0.35">
      <c r="B18" s="39">
        <v>854832299</v>
      </c>
      <c r="C18" s="39" t="s">
        <v>9</v>
      </c>
      <c r="D18" s="40">
        <v>45671.717581018522</v>
      </c>
      <c r="E18" s="39" t="s">
        <v>12</v>
      </c>
      <c r="F18" s="41">
        <v>-0.03</v>
      </c>
      <c r="G18" s="41" t="s">
        <v>1</v>
      </c>
      <c r="H18" s="41" t="s">
        <v>1</v>
      </c>
    </row>
    <row r="19" spans="1:29" s="1" customFormat="1" x14ac:dyDescent="0.35">
      <c r="A19" s="21"/>
      <c r="B19" s="5">
        <v>211874724</v>
      </c>
      <c r="C19" s="5" t="s">
        <v>7</v>
      </c>
      <c r="D19" s="6">
        <v>45674.51966435185</v>
      </c>
      <c r="E19" s="5" t="s">
        <v>13</v>
      </c>
      <c r="F19" s="7">
        <v>880.62</v>
      </c>
      <c r="G19" s="7" t="s">
        <v>1</v>
      </c>
      <c r="H19" s="7" t="s">
        <v>1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1:29" s="21" customFormat="1" x14ac:dyDescent="0.35">
      <c r="B20" s="39">
        <v>234192330</v>
      </c>
      <c r="C20" s="39" t="s">
        <v>9</v>
      </c>
      <c r="D20" s="40">
        <v>45708.851342592592</v>
      </c>
      <c r="E20" s="90" t="s">
        <v>71</v>
      </c>
      <c r="F20" s="41">
        <v>-0.05</v>
      </c>
      <c r="G20" s="41" t="s">
        <v>1</v>
      </c>
      <c r="H20" s="41" t="s">
        <v>1</v>
      </c>
    </row>
    <row r="21" spans="1:29" s="1" customFormat="1" x14ac:dyDescent="0.35">
      <c r="A21" s="21"/>
      <c r="B21" s="5">
        <v>408822412</v>
      </c>
      <c r="C21" s="5" t="s">
        <v>9</v>
      </c>
      <c r="D21" s="6">
        <v>45672.860393518517</v>
      </c>
      <c r="E21" s="5" t="s">
        <v>14</v>
      </c>
      <c r="F21" s="7">
        <v>-321.7</v>
      </c>
      <c r="G21" s="7" t="s">
        <v>1</v>
      </c>
      <c r="H21" s="7" t="s">
        <v>1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pans="1:29" s="89" customFormat="1" x14ac:dyDescent="0.35">
      <c r="B22" s="91">
        <v>347421144</v>
      </c>
      <c r="C22" s="91" t="s">
        <v>7</v>
      </c>
      <c r="D22" s="92">
        <v>45681.325474537036</v>
      </c>
      <c r="E22" s="91" t="s">
        <v>72</v>
      </c>
      <c r="F22" s="93">
        <v>0.94</v>
      </c>
      <c r="G22" s="93" t="s">
        <v>1</v>
      </c>
      <c r="H22" s="93" t="s">
        <v>1</v>
      </c>
    </row>
    <row r="23" spans="1:29" s="83" customFormat="1" x14ac:dyDescent="0.35">
      <c r="A23" s="89"/>
      <c r="B23" s="97">
        <v>241196438</v>
      </c>
      <c r="C23" s="97" t="s">
        <v>9</v>
      </c>
      <c r="D23" s="98">
        <v>45682.32547447917</v>
      </c>
      <c r="E23" s="97" t="s">
        <v>73</v>
      </c>
      <c r="F23" s="99">
        <v>-0.13</v>
      </c>
      <c r="G23" s="99" t="s">
        <v>1</v>
      </c>
      <c r="H23" s="96" t="s">
        <v>1</v>
      </c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</row>
    <row r="24" spans="1:29" s="89" customFormat="1" x14ac:dyDescent="0.35">
      <c r="B24" s="91">
        <v>198251944</v>
      </c>
      <c r="C24" s="91" t="s">
        <v>7</v>
      </c>
      <c r="D24" s="92">
        <v>45683.32547447917</v>
      </c>
      <c r="E24" s="91" t="s">
        <v>72</v>
      </c>
      <c r="F24" s="93">
        <v>0.86</v>
      </c>
      <c r="G24" s="93" t="s">
        <v>1</v>
      </c>
      <c r="H24" s="93" t="s">
        <v>1</v>
      </c>
    </row>
    <row r="25" spans="1:29" s="83" customFormat="1" ht="15" customHeight="1" x14ac:dyDescent="0.35">
      <c r="A25" s="89"/>
      <c r="B25" s="97">
        <v>2519363</v>
      </c>
      <c r="C25" s="97" t="s">
        <v>9</v>
      </c>
      <c r="D25" s="98">
        <v>45684.32547447917</v>
      </c>
      <c r="E25" s="97" t="s">
        <v>73</v>
      </c>
      <c r="F25" s="99">
        <v>-0.13</v>
      </c>
      <c r="G25" s="99" t="s">
        <v>1</v>
      </c>
      <c r="H25" s="99" t="s">
        <v>1</v>
      </c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</row>
    <row r="26" spans="1:29" s="89" customFormat="1" x14ac:dyDescent="0.35">
      <c r="B26" s="91">
        <v>263346911</v>
      </c>
      <c r="C26" s="91" t="s">
        <v>7</v>
      </c>
      <c r="D26" s="92">
        <v>45685.32547447917</v>
      </c>
      <c r="E26" s="91" t="s">
        <v>72</v>
      </c>
      <c r="F26" s="93">
        <v>0.84</v>
      </c>
      <c r="G26" s="93" t="s">
        <v>1</v>
      </c>
      <c r="H26" s="93" t="s">
        <v>1</v>
      </c>
    </row>
    <row r="27" spans="1:29" s="83" customFormat="1" x14ac:dyDescent="0.35">
      <c r="A27" s="89"/>
      <c r="B27" s="97">
        <v>131822864</v>
      </c>
      <c r="C27" s="97" t="s">
        <v>9</v>
      </c>
      <c r="D27" s="98">
        <v>45686.32547447917</v>
      </c>
      <c r="E27" s="97" t="s">
        <v>73</v>
      </c>
      <c r="F27" s="99">
        <v>-0.23</v>
      </c>
      <c r="G27" s="99" t="s">
        <v>1</v>
      </c>
      <c r="H27" s="99" t="s">
        <v>1</v>
      </c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</row>
    <row r="28" spans="1:29" s="89" customFormat="1" x14ac:dyDescent="0.35">
      <c r="B28" s="91">
        <v>188503932</v>
      </c>
      <c r="C28" s="91" t="s">
        <v>7</v>
      </c>
      <c r="D28" s="92">
        <v>45687.32547447917</v>
      </c>
      <c r="E28" s="91" t="s">
        <v>72</v>
      </c>
      <c r="F28" s="93">
        <v>4.18</v>
      </c>
      <c r="G28" s="93" t="s">
        <v>1</v>
      </c>
      <c r="H28" s="93" t="s">
        <v>1</v>
      </c>
    </row>
    <row r="29" spans="1:29" s="83" customFormat="1" x14ac:dyDescent="0.35">
      <c r="A29" s="89"/>
      <c r="B29" s="97">
        <v>881888549</v>
      </c>
      <c r="C29" s="97" t="s">
        <v>9</v>
      </c>
      <c r="D29" s="100">
        <v>45675.66265046296</v>
      </c>
      <c r="E29" s="97" t="s">
        <v>73</v>
      </c>
      <c r="F29" s="99">
        <v>-0.83</v>
      </c>
      <c r="G29" s="99" t="s">
        <v>1</v>
      </c>
      <c r="H29" s="99" t="s">
        <v>1</v>
      </c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</row>
    <row r="30" spans="1:29" s="21" customFormat="1" x14ac:dyDescent="0.35">
      <c r="A30" s="89"/>
      <c r="B30" s="91">
        <v>702542628</v>
      </c>
      <c r="C30" s="91" t="s">
        <v>7</v>
      </c>
      <c r="D30" s="92">
        <v>45678.099016203705</v>
      </c>
      <c r="E30" s="91" t="s">
        <v>74</v>
      </c>
      <c r="F30" s="93">
        <v>0.2</v>
      </c>
      <c r="G30" s="38"/>
      <c r="H30" s="38"/>
    </row>
    <row r="31" spans="1:29" s="83" customFormat="1" x14ac:dyDescent="0.35">
      <c r="A31" s="89"/>
      <c r="B31" s="97">
        <v>243446971</v>
      </c>
      <c r="C31" s="97" t="s">
        <v>9</v>
      </c>
      <c r="D31" s="98">
        <v>45678.099016203705</v>
      </c>
      <c r="E31" s="97" t="s">
        <v>75</v>
      </c>
      <c r="F31" s="99">
        <v>-0.09</v>
      </c>
      <c r="G31" s="101"/>
      <c r="H31" s="101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</row>
    <row r="32" spans="1:29" s="89" customFormat="1" ht="15" customHeight="1" x14ac:dyDescent="0.35">
      <c r="B32" s="91">
        <v>150110012</v>
      </c>
      <c r="C32" s="91" t="s">
        <v>9</v>
      </c>
      <c r="D32" s="92">
        <v>45697.31758101852</v>
      </c>
      <c r="E32" s="91" t="s">
        <v>76</v>
      </c>
      <c r="F32" s="93">
        <v>-207.8</v>
      </c>
      <c r="G32" s="93" t="s">
        <v>1</v>
      </c>
      <c r="H32" s="93" t="s">
        <v>1</v>
      </c>
    </row>
    <row r="33" spans="1:29" s="83" customFormat="1" ht="15" customHeight="1" x14ac:dyDescent="0.35">
      <c r="A33" s="89"/>
      <c r="B33" s="97">
        <v>168839534</v>
      </c>
      <c r="C33" s="97" t="s">
        <v>7</v>
      </c>
      <c r="D33" s="100">
        <v>45707.748252314814</v>
      </c>
      <c r="E33" s="97" t="s">
        <v>77</v>
      </c>
      <c r="F33" s="99">
        <v>2.1999999999999999E-2</v>
      </c>
      <c r="G33" s="99" t="s">
        <v>1</v>
      </c>
      <c r="H33" s="99" t="s">
        <v>1</v>
      </c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</row>
    <row r="34" spans="1:29" s="89" customFormat="1" ht="15" customHeight="1" x14ac:dyDescent="0.35">
      <c r="B34" s="91">
        <v>750574766</v>
      </c>
      <c r="C34" s="91" t="s">
        <v>7</v>
      </c>
      <c r="D34" s="94">
        <v>45708.748252256948</v>
      </c>
      <c r="E34" s="91" t="s">
        <v>77</v>
      </c>
      <c r="F34" s="93">
        <v>0</v>
      </c>
      <c r="G34" s="93" t="s">
        <v>1</v>
      </c>
      <c r="H34" s="93" t="s">
        <v>1</v>
      </c>
    </row>
    <row r="35" spans="1:29" s="83" customFormat="1" x14ac:dyDescent="0.35">
      <c r="A35" s="89"/>
      <c r="B35" s="97">
        <v>157576390</v>
      </c>
      <c r="C35" s="97" t="s">
        <v>7</v>
      </c>
      <c r="D35" s="100">
        <v>45709.465532407405</v>
      </c>
      <c r="E35" s="102" t="s">
        <v>78</v>
      </c>
      <c r="F35" s="101">
        <v>-0.16</v>
      </c>
      <c r="G35" s="99" t="s">
        <v>1</v>
      </c>
      <c r="H35" s="99" t="s">
        <v>1</v>
      </c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</row>
    <row r="36" spans="1:29" s="89" customFormat="1" x14ac:dyDescent="0.35">
      <c r="B36" s="91">
        <v>674866667</v>
      </c>
      <c r="C36" s="91" t="s">
        <v>7</v>
      </c>
      <c r="D36" s="94">
        <v>45710.465532349539</v>
      </c>
      <c r="E36" s="90" t="s">
        <v>79</v>
      </c>
      <c r="F36" s="95">
        <v>3.63</v>
      </c>
      <c r="G36" s="93" t="s">
        <v>1</v>
      </c>
      <c r="H36" s="93" t="s">
        <v>1</v>
      </c>
    </row>
    <row r="37" spans="1:29" s="21" customFormat="1" x14ac:dyDescent="0.35">
      <c r="B37" s="32" t="s">
        <v>15</v>
      </c>
      <c r="C37" s="32" t="s">
        <v>1</v>
      </c>
      <c r="D37" s="67"/>
      <c r="E37" s="32" t="s">
        <v>1</v>
      </c>
      <c r="F37" s="33">
        <f>SUM(F7:F36)</f>
        <v>451.77800000000008</v>
      </c>
      <c r="G37" s="59" t="s">
        <v>1</v>
      </c>
      <c r="H37" s="51" t="s">
        <v>1</v>
      </c>
    </row>
  </sheetData>
  <mergeCells count="3">
    <mergeCell ref="B4:E4"/>
    <mergeCell ref="H4:I4"/>
    <mergeCell ref="B5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CLOSED POSITION HISTORY</vt:lpstr>
      <vt:lpstr>OPEN POSITION 232025</vt:lpstr>
      <vt:lpstr>PENDING ORDERS HISTORY </vt:lpstr>
      <vt:lpstr>CASH OPERATION HISTORY</vt:lpstr>
      <vt:lpstr>CLOSED POSITION HISTORY MT</vt:lpstr>
      <vt:lpstr>BALANCE OPERATION HISTORY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 Wojciechowski</dc:creator>
  <cp:lastModifiedBy>Darek Wojciechowski</cp:lastModifiedBy>
  <dcterms:created xsi:type="dcterms:W3CDTF">2025-04-12T07:20:57Z</dcterms:created>
  <dcterms:modified xsi:type="dcterms:W3CDTF">2025-04-15T19:11:41Z</dcterms:modified>
</cp:coreProperties>
</file>