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1\"/>
    </mc:Choice>
  </mc:AlternateContent>
  <bookViews>
    <workbookView xWindow="0" yWindow="0" windowWidth="28800" windowHeight="1221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" l="1"/>
  <c r="M47" i="1"/>
  <c r="L47" i="1"/>
  <c r="N47" i="1" s="1"/>
  <c r="K47" i="1"/>
  <c r="J47" i="1"/>
  <c r="I47" i="1"/>
  <c r="H47" i="1"/>
  <c r="G47" i="1"/>
  <c r="M46" i="1"/>
  <c r="L46" i="1"/>
  <c r="N46" i="1" s="1"/>
  <c r="K46" i="1"/>
  <c r="J46" i="1"/>
  <c r="I46" i="1"/>
  <c r="H46" i="1"/>
  <c r="G46" i="1"/>
  <c r="M45" i="1"/>
  <c r="L45" i="1"/>
  <c r="N45" i="1" s="1"/>
  <c r="K45" i="1"/>
  <c r="J45" i="1"/>
  <c r="I45" i="1"/>
  <c r="H45" i="1"/>
  <c r="G45" i="1"/>
  <c r="M44" i="1"/>
  <c r="L44" i="1"/>
  <c r="N44" i="1" s="1"/>
  <c r="K44" i="1"/>
  <c r="J44" i="1"/>
  <c r="I44" i="1"/>
  <c r="H44" i="1"/>
  <c r="G44" i="1"/>
  <c r="M43" i="1"/>
  <c r="L43" i="1"/>
  <c r="N43" i="1" s="1"/>
  <c r="K43" i="1"/>
  <c r="J43" i="1"/>
  <c r="I43" i="1"/>
  <c r="H43" i="1"/>
  <c r="G43" i="1"/>
  <c r="M42" i="1"/>
  <c r="L42" i="1"/>
  <c r="N42" i="1" s="1"/>
  <c r="K42" i="1"/>
  <c r="J42" i="1"/>
  <c r="I42" i="1"/>
  <c r="H42" i="1"/>
  <c r="G42" i="1"/>
  <c r="M41" i="1"/>
  <c r="L41" i="1"/>
  <c r="N41" i="1" s="1"/>
  <c r="K41" i="1"/>
  <c r="J41" i="1"/>
  <c r="I41" i="1"/>
  <c r="H41" i="1"/>
  <c r="G41" i="1"/>
  <c r="M40" i="1"/>
  <c r="L40" i="1"/>
  <c r="N40" i="1" s="1"/>
  <c r="K40" i="1"/>
  <c r="J40" i="1"/>
  <c r="I40" i="1"/>
  <c r="H40" i="1"/>
  <c r="G40" i="1"/>
  <c r="M39" i="1"/>
  <c r="L39" i="1"/>
  <c r="N39" i="1" s="1"/>
  <c r="K39" i="1"/>
  <c r="J39" i="1"/>
  <c r="I39" i="1"/>
  <c r="H39" i="1"/>
  <c r="G39" i="1"/>
  <c r="M38" i="1"/>
  <c r="L38" i="1"/>
  <c r="N38" i="1" s="1"/>
  <c r="K38" i="1"/>
  <c r="J38" i="1"/>
  <c r="I38" i="1"/>
  <c r="H38" i="1"/>
  <c r="G38" i="1"/>
  <c r="M37" i="1"/>
  <c r="L37" i="1"/>
  <c r="N37" i="1" s="1"/>
  <c r="K37" i="1"/>
  <c r="J37" i="1"/>
  <c r="I37" i="1"/>
  <c r="H37" i="1"/>
  <c r="G37" i="1"/>
  <c r="M36" i="1"/>
  <c r="L36" i="1"/>
  <c r="N36" i="1" s="1"/>
  <c r="K36" i="1"/>
  <c r="J36" i="1"/>
  <c r="I36" i="1"/>
  <c r="H36" i="1"/>
  <c r="G36" i="1"/>
  <c r="M35" i="1"/>
  <c r="L35" i="1"/>
  <c r="N35" i="1" s="1"/>
  <c r="K35" i="1"/>
  <c r="J35" i="1"/>
  <c r="I35" i="1"/>
  <c r="H35" i="1"/>
  <c r="G35" i="1"/>
  <c r="M34" i="1"/>
  <c r="L34" i="1"/>
  <c r="N34" i="1" s="1"/>
  <c r="K34" i="1"/>
  <c r="J34" i="1"/>
  <c r="I34" i="1"/>
  <c r="H34" i="1"/>
  <c r="G34" i="1"/>
  <c r="M33" i="1"/>
  <c r="L33" i="1"/>
  <c r="N33" i="1" s="1"/>
  <c r="K33" i="1"/>
  <c r="J33" i="1"/>
  <c r="I33" i="1"/>
  <c r="H33" i="1"/>
  <c r="G33" i="1"/>
  <c r="M32" i="1"/>
  <c r="L32" i="1"/>
  <c r="N32" i="1" s="1"/>
  <c r="K32" i="1"/>
  <c r="J32" i="1"/>
  <c r="I32" i="1"/>
  <c r="H32" i="1"/>
  <c r="G32" i="1"/>
  <c r="M31" i="1"/>
  <c r="L31" i="1"/>
  <c r="N31" i="1" s="1"/>
  <c r="K31" i="1"/>
  <c r="J31" i="1"/>
  <c r="I31" i="1"/>
  <c r="H31" i="1"/>
  <c r="G31" i="1"/>
  <c r="M30" i="1"/>
  <c r="L30" i="1"/>
  <c r="N30" i="1" s="1"/>
  <c r="K30" i="1"/>
  <c r="J30" i="1"/>
  <c r="I30" i="1"/>
  <c r="H30" i="1"/>
  <c r="G30" i="1"/>
  <c r="M29" i="1"/>
  <c r="L29" i="1"/>
  <c r="N29" i="1" s="1"/>
  <c r="K29" i="1"/>
  <c r="J29" i="1"/>
  <c r="I29" i="1"/>
  <c r="H29" i="1"/>
  <c r="G29" i="1"/>
  <c r="M28" i="1"/>
  <c r="L28" i="1"/>
  <c r="N28" i="1" s="1"/>
  <c r="K28" i="1"/>
  <c r="J28" i="1"/>
  <c r="I28" i="1"/>
  <c r="H28" i="1"/>
  <c r="G28" i="1"/>
  <c r="M27" i="1"/>
  <c r="L27" i="1"/>
  <c r="N27" i="1" s="1"/>
  <c r="K27" i="1"/>
  <c r="J27" i="1"/>
  <c r="I27" i="1"/>
  <c r="H27" i="1"/>
  <c r="G27" i="1"/>
  <c r="M26" i="1"/>
  <c r="L26" i="1"/>
  <c r="N26" i="1" s="1"/>
  <c r="K26" i="1"/>
  <c r="J26" i="1"/>
  <c r="I26" i="1"/>
  <c r="H26" i="1"/>
  <c r="G26" i="1"/>
  <c r="M25" i="1"/>
  <c r="L25" i="1"/>
  <c r="N25" i="1" s="1"/>
  <c r="K25" i="1"/>
  <c r="J25" i="1"/>
  <c r="I25" i="1"/>
  <c r="H25" i="1"/>
  <c r="G25" i="1"/>
  <c r="M24" i="1"/>
  <c r="L24" i="1"/>
  <c r="N24" i="1" s="1"/>
  <c r="K24" i="1"/>
  <c r="J24" i="1"/>
  <c r="I24" i="1"/>
  <c r="H24" i="1"/>
  <c r="G24" i="1"/>
  <c r="M23" i="1"/>
  <c r="L23" i="1"/>
  <c r="N23" i="1" s="1"/>
  <c r="K23" i="1"/>
  <c r="J23" i="1"/>
  <c r="I23" i="1"/>
  <c r="H23" i="1"/>
  <c r="G23" i="1"/>
  <c r="M22" i="1"/>
  <c r="L22" i="1"/>
  <c r="N22" i="1" s="1"/>
  <c r="K22" i="1"/>
  <c r="J22" i="1"/>
  <c r="I22" i="1"/>
  <c r="H22" i="1"/>
  <c r="G22" i="1"/>
  <c r="M21" i="1"/>
  <c r="L21" i="1"/>
  <c r="N21" i="1" s="1"/>
  <c r="K21" i="1"/>
  <c r="J21" i="1"/>
  <c r="I21" i="1"/>
  <c r="H21" i="1"/>
  <c r="G21" i="1"/>
  <c r="M20" i="1"/>
  <c r="L20" i="1"/>
  <c r="N20" i="1" s="1"/>
  <c r="K20" i="1"/>
  <c r="J20" i="1"/>
  <c r="I20" i="1"/>
  <c r="H20" i="1"/>
  <c r="G20" i="1"/>
  <c r="M19" i="1"/>
  <c r="L19" i="1"/>
  <c r="N19" i="1" s="1"/>
  <c r="K19" i="1"/>
  <c r="J19" i="1"/>
  <c r="I19" i="1"/>
  <c r="H19" i="1"/>
  <c r="G19" i="1"/>
  <c r="M18" i="1"/>
  <c r="L18" i="1"/>
  <c r="N18" i="1" s="1"/>
  <c r="K18" i="1"/>
  <c r="J18" i="1"/>
  <c r="I18" i="1"/>
  <c r="H18" i="1"/>
  <c r="G18" i="1"/>
  <c r="T28" i="1"/>
  <c r="U23" i="1"/>
  <c r="K14" i="2"/>
  <c r="J14" i="2"/>
  <c r="I14" i="2"/>
  <c r="H14" i="2"/>
  <c r="G14" i="2"/>
  <c r="F14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P12" i="2"/>
  <c r="P14" i="2" s="1"/>
  <c r="O12" i="2"/>
  <c r="O14" i="2" s="1"/>
  <c r="N12" i="2"/>
  <c r="N14" i="2" s="1"/>
  <c r="M12" i="2"/>
  <c r="M14" i="2" s="1"/>
  <c r="L12" i="2"/>
  <c r="L14" i="2" s="1"/>
  <c r="K12" i="2"/>
  <c r="J12" i="2"/>
  <c r="I12" i="2"/>
  <c r="H12" i="2"/>
  <c r="G12" i="2"/>
  <c r="F12" i="2"/>
  <c r="E12" i="2"/>
  <c r="E14" i="2" s="1"/>
  <c r="D12" i="2"/>
  <c r="D14" i="2" s="1"/>
  <c r="C12" i="2"/>
  <c r="C14" i="2" s="1"/>
  <c r="B12" i="2"/>
  <c r="B14" i="2" s="1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3" i="1"/>
  <c r="N3" i="1" s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<sst xmlns="http://schemas.openxmlformats.org/spreadsheetml/2006/main" count="156" uniqueCount="48">
  <si>
    <t>Total</t>
  </si>
  <si>
    <t>Percentage</t>
  </si>
  <si>
    <t>Student ID</t>
  </si>
  <si>
    <t>Student Name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</si>
  <si>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</si>
  <si>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</si>
  <si>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</si>
  <si>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</si>
  <si>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</si>
  <si>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</si>
  <si>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</si>
  <si>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</si>
  <si>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</si>
  <si>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</si>
  <si>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</si>
  <si>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</si>
  <si>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</si>
  <si>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</si>
  <si>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</si>
  <si>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Math</t>
  </si>
  <si>
    <t>English</t>
  </si>
  <si>
    <t>Science</t>
  </si>
  <si>
    <t>History</t>
  </si>
  <si>
    <t>Average</t>
  </si>
  <si>
    <t>Aiden Smith</t>
  </si>
  <si>
    <t>Bella Johnson</t>
  </si>
  <si>
    <t>Charlie Lee</t>
  </si>
  <si>
    <t>Daniel Brown</t>
  </si>
  <si>
    <t>Ella Davis</t>
  </si>
  <si>
    <t>Felix Wilson</t>
  </si>
  <si>
    <t>Grace Moore</t>
  </si>
  <si>
    <t>Henry Taylor</t>
  </si>
  <si>
    <t>Ivy Anderson</t>
  </si>
  <si>
    <t>Jack Thomas</t>
  </si>
  <si>
    <t>Katie Martin</t>
  </si>
  <si>
    <t>Liam White</t>
  </si>
  <si>
    <t>Mia Harris</t>
  </si>
  <si>
    <t>Noah Clark</t>
  </si>
  <si>
    <t>Olivia Lewis</t>
  </si>
  <si>
    <t>Min</t>
  </si>
  <si>
    <t>Max</t>
  </si>
  <si>
    <t>No of Students</t>
  </si>
  <si>
    <t>Uppercase</t>
  </si>
  <si>
    <t>Lowercase</t>
  </si>
  <si>
    <t>Camelcase</t>
  </si>
  <si>
    <t>Vlookup</t>
  </si>
  <si>
    <t># # MID_Examination_Results # #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</si>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</sst>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\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8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abSelected="1" zoomScaleNormal="100" workbookViewId="0">
      <pane ySplit="1" topLeftCell="A23" activePane="bottomLeft" state="frozen"/>
      <selection pane="bottomLeft" activeCell="S29" sqref="S29"/>
    </sheetView>
  </sheetViews>
  <sheetFormatPr defaultRowHeight="15" x14ac:dyDescent="0.25"/>
  <cols>
    <col min="2" max="6" width="10.7109375" customWidth="1"/>
    <col min="7" max="8" width="12.85546875" customWidth="1"/>
    <col min="9" max="14" width="10.7109375" customWidth="1"/>
  </cols>
  <sheetData>
    <row r="1" spans="1:15" s="9" customFormat="1" ht="20.100000000000001" customHeight="1" x14ac:dyDescent="0.25">
      <c r="A1" s="7" t="s">
        <v>46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5" s="6" customFormat="1" ht="30" x14ac:dyDescent="0.25">
      <c r="A2" s="1" t="s">
        <v>2</v>
      </c>
      <c r="B2" s="1" t="s">
        <v>3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0</v>
      </c>
      <c r="H2" s="1" t="s">
        <v>1</v>
      </c>
      <c r="I2" s="1" t="s">
        <v>23</v>
      </c>
      <c r="J2" s="1" t="s">
        <v>39</v>
      </c>
      <c r="K2" s="1" t="s">
        <v>40</v>
      </c>
      <c r="L2" s="1" t="s">
        <v>42</v>
      </c>
      <c r="M2" s="1" t="s">
        <v>43</v>
      </c>
      <c r="N2" s="1" t="s">
        <v>44</v>
      </c>
    </row>
    <row r="3" spans="1:15" ht="30" x14ac:dyDescent="0.25">
      <c r="A3" s="2" t="s">
        <v>4</v>
      </c>
      <c r="B3" s="2" t="s">
        <v>24</v>
      </c>
      <c r="C3" s="2">
        <v>85</v>
      </c>
      <c r="D3" s="2">
        <v>78</v>
      </c>
      <c r="E3" s="2">
        <v>92</v>
      </c>
      <c r="F3" s="2">
        <v>88</v>
      </c>
      <c r="G3" s="2">
        <f>SUM(C3:F3)</f>
        <v>343</v>
      </c>
      <c r="H3" s="3">
        <f>AVERAGE(B3:E3)</f>
        <v>85</v>
      </c>
      <c r="I3" s="4">
        <f>AVERAGE(C3:F3)</f>
        <v>85.75</v>
      </c>
      <c r="J3" s="4">
        <f>MIN(C3:F3)</f>
        <v>78</v>
      </c>
      <c r="K3" s="4">
        <f>MAX(C3:F3)</f>
        <v>92</v>
      </c>
      <c r="L3" s="4" t="str">
        <f>UPPER(B3)</f>
        <v>AIDEN SMITH</v>
      </c>
      <c r="M3" s="4" t="str">
        <f>LOWER(B3)</f>
        <v>aiden smith</v>
      </c>
      <c r="N3" s="4" t="str">
        <f>PROPER(L3)</f>
        <v>Aiden Smith</v>
      </c>
      <c r="O3" s="1"/>
    </row>
    <row r="4" spans="1:15" ht="30" x14ac:dyDescent="0.25">
      <c r="A4" s="2" t="s">
        <v>5</v>
      </c>
      <c r="B4" s="2" t="s">
        <v>25</v>
      </c>
      <c r="C4" s="2">
        <v>74</v>
      </c>
      <c r="D4" s="2">
        <v>82</v>
      </c>
      <c r="E4" s="2">
        <v>79</v>
      </c>
      <c r="F4" s="2">
        <v>90</v>
      </c>
      <c r="G4" s="2">
        <f t="shared" ref="G4:G17" si="0">SUM(C4:F4)</f>
        <v>325</v>
      </c>
      <c r="H4" s="3">
        <f t="shared" ref="H4:I17" si="1">AVERAGE(B4:E4)</f>
        <v>78.333333333333329</v>
      </c>
      <c r="I4" s="4">
        <f t="shared" si="1"/>
        <v>81.25</v>
      </c>
      <c r="J4" s="4">
        <f t="shared" ref="J4:J17" si="2">MIN(C4:F4)</f>
        <v>74</v>
      </c>
      <c r="K4" s="4">
        <f t="shared" ref="K4:K17" si="3">MAX(C4:F4)</f>
        <v>90</v>
      </c>
      <c r="L4" s="4" t="str">
        <f t="shared" ref="L4:L17" si="4">UPPER(B4)</f>
        <v>BELLA JOHNSON</v>
      </c>
      <c r="M4" s="4" t="str">
        <f t="shared" ref="M4:M17" si="5">LOWER(B4)</f>
        <v>bella johnson</v>
      </c>
      <c r="N4" s="4" t="str">
        <f t="shared" ref="N4:N17" si="6">PROPER(L4)</f>
        <v>Bella Johnson</v>
      </c>
    </row>
    <row r="5" spans="1:15" ht="30" x14ac:dyDescent="0.25">
      <c r="A5" s="2" t="s">
        <v>6</v>
      </c>
      <c r="B5" s="2" t="s">
        <v>26</v>
      </c>
      <c r="C5" s="2">
        <v>91</v>
      </c>
      <c r="D5" s="2">
        <v>85</v>
      </c>
      <c r="E5" s="2">
        <v>87</v>
      </c>
      <c r="F5" s="2">
        <v>84</v>
      </c>
      <c r="G5" s="2">
        <f t="shared" si="0"/>
        <v>347</v>
      </c>
      <c r="H5" s="3">
        <f t="shared" si="1"/>
        <v>87.666666666666671</v>
      </c>
      <c r="I5" s="4">
        <f t="shared" si="1"/>
        <v>86.75</v>
      </c>
      <c r="J5" s="4">
        <f t="shared" si="2"/>
        <v>84</v>
      </c>
      <c r="K5" s="4">
        <f t="shared" si="3"/>
        <v>91</v>
      </c>
      <c r="L5" s="4" t="str">
        <f t="shared" si="4"/>
        <v>CHARLIE LEE</v>
      </c>
      <c r="M5" s="4" t="str">
        <f t="shared" si="5"/>
        <v>charlie lee</v>
      </c>
      <c r="N5" s="4" t="str">
        <f t="shared" si="6"/>
        <v>Charlie Lee</v>
      </c>
    </row>
    <row r="6" spans="1:15" ht="30" x14ac:dyDescent="0.25">
      <c r="A6" s="2" t="s">
        <v>7</v>
      </c>
      <c r="B6" s="2" t="s">
        <v>27</v>
      </c>
      <c r="C6" s="2">
        <v>68</v>
      </c>
      <c r="D6" s="2">
        <v>75</v>
      </c>
      <c r="E6" s="2">
        <v>80</v>
      </c>
      <c r="F6" s="2">
        <v>72</v>
      </c>
      <c r="G6" s="2">
        <f t="shared" si="0"/>
        <v>295</v>
      </c>
      <c r="H6" s="3">
        <f t="shared" si="1"/>
        <v>74.333333333333329</v>
      </c>
      <c r="I6" s="4">
        <f t="shared" si="1"/>
        <v>73.75</v>
      </c>
      <c r="J6" s="4">
        <f t="shared" si="2"/>
        <v>68</v>
      </c>
      <c r="K6" s="4">
        <f t="shared" si="3"/>
        <v>80</v>
      </c>
      <c r="L6" s="4" t="str">
        <f t="shared" si="4"/>
        <v>DANIEL BROWN</v>
      </c>
      <c r="M6" s="4" t="str">
        <f t="shared" si="5"/>
        <v>daniel brown</v>
      </c>
      <c r="N6" s="4" t="str">
        <f t="shared" si="6"/>
        <v>Daniel Brown</v>
      </c>
    </row>
    <row r="7" spans="1:15" ht="30" x14ac:dyDescent="0.25">
      <c r="A7" s="2" t="s">
        <v>8</v>
      </c>
      <c r="B7" s="2" t="s">
        <v>28</v>
      </c>
      <c r="C7" s="2">
        <v>95</v>
      </c>
      <c r="D7" s="2">
        <v>89</v>
      </c>
      <c r="E7" s="2">
        <v>94</v>
      </c>
      <c r="F7" s="2">
        <v>91</v>
      </c>
      <c r="G7" s="2">
        <f t="shared" si="0"/>
        <v>369</v>
      </c>
      <c r="H7" s="3">
        <f t="shared" si="1"/>
        <v>92.666666666666671</v>
      </c>
      <c r="I7" s="4">
        <f t="shared" si="1"/>
        <v>92.25</v>
      </c>
      <c r="J7" s="4">
        <f t="shared" si="2"/>
        <v>89</v>
      </c>
      <c r="K7" s="4">
        <f t="shared" si="3"/>
        <v>95</v>
      </c>
      <c r="L7" s="4" t="str">
        <f t="shared" si="4"/>
        <v>ELLA DAVIS</v>
      </c>
      <c r="M7" s="4" t="str">
        <f t="shared" si="5"/>
        <v>ella davis</v>
      </c>
      <c r="N7" s="4" t="str">
        <f t="shared" si="6"/>
        <v>Ella Davis</v>
      </c>
    </row>
    <row r="8" spans="1:15" ht="30" x14ac:dyDescent="0.25">
      <c r="A8" s="2" t="s">
        <v>9</v>
      </c>
      <c r="B8" s="2" t="s">
        <v>29</v>
      </c>
      <c r="C8" s="2">
        <v>79</v>
      </c>
      <c r="D8" s="2">
        <v>80</v>
      </c>
      <c r="E8" s="2">
        <v>85</v>
      </c>
      <c r="F8" s="2">
        <v>78</v>
      </c>
      <c r="G8" s="2">
        <f t="shared" si="0"/>
        <v>322</v>
      </c>
      <c r="H8" s="3">
        <f t="shared" si="1"/>
        <v>81.333333333333329</v>
      </c>
      <c r="I8" s="4">
        <f t="shared" si="1"/>
        <v>80.5</v>
      </c>
      <c r="J8" s="4">
        <f t="shared" si="2"/>
        <v>78</v>
      </c>
      <c r="K8" s="4">
        <f t="shared" si="3"/>
        <v>85</v>
      </c>
      <c r="L8" s="4" t="str">
        <f t="shared" si="4"/>
        <v>FELIX WILSON</v>
      </c>
      <c r="M8" s="4" t="str">
        <f t="shared" si="5"/>
        <v>felix wilson</v>
      </c>
      <c r="N8" s="4" t="str">
        <f t="shared" si="6"/>
        <v>Felix Wilson</v>
      </c>
    </row>
    <row r="9" spans="1:15" ht="30" x14ac:dyDescent="0.25">
      <c r="A9" s="2" t="s">
        <v>10</v>
      </c>
      <c r="B9" s="2" t="s">
        <v>30</v>
      </c>
      <c r="C9" s="2">
        <v>88</v>
      </c>
      <c r="D9" s="2">
        <v>90</v>
      </c>
      <c r="E9" s="2">
        <v>91</v>
      </c>
      <c r="F9" s="2">
        <v>86</v>
      </c>
      <c r="G9" s="2">
        <f t="shared" si="0"/>
        <v>355</v>
      </c>
      <c r="H9" s="3">
        <f t="shared" si="1"/>
        <v>89.666666666666671</v>
      </c>
      <c r="I9" s="4">
        <f t="shared" si="1"/>
        <v>88.75</v>
      </c>
      <c r="J9" s="4">
        <f t="shared" si="2"/>
        <v>86</v>
      </c>
      <c r="K9" s="4">
        <f t="shared" si="3"/>
        <v>91</v>
      </c>
      <c r="L9" s="4" t="str">
        <f t="shared" si="4"/>
        <v>GRACE MOORE</v>
      </c>
      <c r="M9" s="4" t="str">
        <f t="shared" si="5"/>
        <v>grace moore</v>
      </c>
      <c r="N9" s="4" t="str">
        <f t="shared" si="6"/>
        <v>Grace Moore</v>
      </c>
    </row>
    <row r="10" spans="1:15" ht="30" x14ac:dyDescent="0.25">
      <c r="A10" s="2" t="s">
        <v>11</v>
      </c>
      <c r="B10" s="2" t="s">
        <v>31</v>
      </c>
      <c r="C10" s="2">
        <v>72</v>
      </c>
      <c r="D10" s="2">
        <v>77</v>
      </c>
      <c r="E10" s="2">
        <v>70</v>
      </c>
      <c r="F10" s="2">
        <v>75</v>
      </c>
      <c r="G10" s="2">
        <f t="shared" si="0"/>
        <v>294</v>
      </c>
      <c r="H10" s="3">
        <f t="shared" si="1"/>
        <v>73</v>
      </c>
      <c r="I10" s="4">
        <f t="shared" si="1"/>
        <v>73.5</v>
      </c>
      <c r="J10" s="4">
        <f t="shared" si="2"/>
        <v>70</v>
      </c>
      <c r="K10" s="4">
        <f t="shared" si="3"/>
        <v>77</v>
      </c>
      <c r="L10" s="4" t="str">
        <f t="shared" si="4"/>
        <v>HENRY TAYLOR</v>
      </c>
      <c r="M10" s="4" t="str">
        <f t="shared" si="5"/>
        <v>henry taylor</v>
      </c>
      <c r="N10" s="4" t="str">
        <f t="shared" si="6"/>
        <v>Henry Taylor</v>
      </c>
    </row>
    <row r="11" spans="1:15" ht="45" x14ac:dyDescent="0.25">
      <c r="A11" s="2" t="s">
        <v>12</v>
      </c>
      <c r="B11" s="2" t="s">
        <v>32</v>
      </c>
      <c r="C11" s="2">
        <v>84</v>
      </c>
      <c r="D11" s="2">
        <v>83</v>
      </c>
      <c r="E11" s="2">
        <v>86</v>
      </c>
      <c r="F11" s="2">
        <v>88</v>
      </c>
      <c r="G11" s="2">
        <f t="shared" si="0"/>
        <v>341</v>
      </c>
      <c r="H11" s="3">
        <f t="shared" si="1"/>
        <v>84.333333333333329</v>
      </c>
      <c r="I11" s="4">
        <f t="shared" si="1"/>
        <v>85.25</v>
      </c>
      <c r="J11" s="4">
        <f t="shared" si="2"/>
        <v>83</v>
      </c>
      <c r="K11" s="4">
        <f t="shared" si="3"/>
        <v>88</v>
      </c>
      <c r="L11" s="4" t="str">
        <f t="shared" si="4"/>
        <v>IVY ANDERSON</v>
      </c>
      <c r="M11" s="4" t="str">
        <f t="shared" si="5"/>
        <v>ivy anderson</v>
      </c>
      <c r="N11" s="4" t="str">
        <f t="shared" si="6"/>
        <v>Ivy Anderson</v>
      </c>
    </row>
    <row r="12" spans="1:15" ht="30" x14ac:dyDescent="0.25">
      <c r="A12" s="2" t="s">
        <v>13</v>
      </c>
      <c r="B12" s="2" t="s">
        <v>33</v>
      </c>
      <c r="C12" s="2">
        <v>67</v>
      </c>
      <c r="D12" s="2">
        <v>70</v>
      </c>
      <c r="E12" s="2">
        <v>74</v>
      </c>
      <c r="F12" s="2">
        <v>69</v>
      </c>
      <c r="G12" s="2">
        <f t="shared" si="0"/>
        <v>280</v>
      </c>
      <c r="H12" s="3">
        <f t="shared" si="1"/>
        <v>70.333333333333329</v>
      </c>
      <c r="I12" s="4">
        <f t="shared" si="1"/>
        <v>70</v>
      </c>
      <c r="J12" s="4">
        <f t="shared" si="2"/>
        <v>67</v>
      </c>
      <c r="K12" s="4">
        <f t="shared" si="3"/>
        <v>74</v>
      </c>
      <c r="L12" s="4" t="str">
        <f t="shared" si="4"/>
        <v>JACK THOMAS</v>
      </c>
      <c r="M12" s="4" t="str">
        <f t="shared" si="5"/>
        <v>jack thomas</v>
      </c>
      <c r="N12" s="4" t="str">
        <f t="shared" si="6"/>
        <v>Jack Thomas</v>
      </c>
    </row>
    <row r="13" spans="1:15" ht="30" x14ac:dyDescent="0.25">
      <c r="A13" s="2" t="s">
        <v>14</v>
      </c>
      <c r="B13" s="2" t="s">
        <v>34</v>
      </c>
      <c r="C13" s="2">
        <v>93</v>
      </c>
      <c r="D13" s="2">
        <v>88</v>
      </c>
      <c r="E13" s="2">
        <v>95</v>
      </c>
      <c r="F13" s="2">
        <v>92</v>
      </c>
      <c r="G13" s="2">
        <f t="shared" si="0"/>
        <v>368</v>
      </c>
      <c r="H13" s="3">
        <f t="shared" si="1"/>
        <v>92</v>
      </c>
      <c r="I13" s="4">
        <f t="shared" si="1"/>
        <v>92</v>
      </c>
      <c r="J13" s="4">
        <f t="shared" si="2"/>
        <v>88</v>
      </c>
      <c r="K13" s="4">
        <f t="shared" si="3"/>
        <v>95</v>
      </c>
      <c r="L13" s="4" t="str">
        <f t="shared" si="4"/>
        <v>KATIE MARTIN</v>
      </c>
      <c r="M13" s="4" t="str">
        <f t="shared" si="5"/>
        <v>katie martin</v>
      </c>
      <c r="N13" s="4" t="str">
        <f t="shared" si="6"/>
        <v>Katie Martin</v>
      </c>
    </row>
    <row r="14" spans="1:15" ht="30" x14ac:dyDescent="0.25">
      <c r="A14" s="2" t="s">
        <v>15</v>
      </c>
      <c r="B14" s="2" t="s">
        <v>35</v>
      </c>
      <c r="C14" s="2">
        <v>78</v>
      </c>
      <c r="D14" s="2">
        <v>79</v>
      </c>
      <c r="E14" s="2">
        <v>80</v>
      </c>
      <c r="F14" s="2">
        <v>82</v>
      </c>
      <c r="G14" s="2">
        <f t="shared" si="0"/>
        <v>319</v>
      </c>
      <c r="H14" s="3">
        <f t="shared" si="1"/>
        <v>79</v>
      </c>
      <c r="I14" s="4">
        <f t="shared" si="1"/>
        <v>79.75</v>
      </c>
      <c r="J14" s="4">
        <f t="shared" si="2"/>
        <v>78</v>
      </c>
      <c r="K14" s="4">
        <f t="shared" si="3"/>
        <v>82</v>
      </c>
      <c r="L14" s="4" t="str">
        <f t="shared" si="4"/>
        <v>LIAM WHITE</v>
      </c>
      <c r="M14" s="4" t="str">
        <f t="shared" si="5"/>
        <v>liam white</v>
      </c>
      <c r="N14" s="4" t="str">
        <f t="shared" si="6"/>
        <v>Liam White</v>
      </c>
    </row>
    <row r="15" spans="1:15" ht="30" x14ac:dyDescent="0.25">
      <c r="A15" s="2" t="s">
        <v>16</v>
      </c>
      <c r="B15" s="2" t="s">
        <v>36</v>
      </c>
      <c r="C15" s="2">
        <v>89</v>
      </c>
      <c r="D15" s="2">
        <v>91</v>
      </c>
      <c r="E15" s="2">
        <v>93</v>
      </c>
      <c r="F15" s="2">
        <v>90</v>
      </c>
      <c r="G15" s="2">
        <f t="shared" si="0"/>
        <v>363</v>
      </c>
      <c r="H15" s="3">
        <f t="shared" si="1"/>
        <v>91</v>
      </c>
      <c r="I15" s="4">
        <f t="shared" si="1"/>
        <v>90.75</v>
      </c>
      <c r="J15" s="4">
        <f t="shared" si="2"/>
        <v>89</v>
      </c>
      <c r="K15" s="4">
        <f t="shared" si="3"/>
        <v>93</v>
      </c>
      <c r="L15" s="4" t="str">
        <f t="shared" si="4"/>
        <v>MIA HARRIS</v>
      </c>
      <c r="M15" s="4" t="str">
        <f t="shared" si="5"/>
        <v>mia harris</v>
      </c>
      <c r="N15" s="4" t="str">
        <f t="shared" si="6"/>
        <v>Mia Harris</v>
      </c>
    </row>
    <row r="16" spans="1:15" ht="30" x14ac:dyDescent="0.25">
      <c r="A16" s="2" t="s">
        <v>17</v>
      </c>
      <c r="B16" s="2" t="s">
        <v>37</v>
      </c>
      <c r="C16" s="2">
        <v>81</v>
      </c>
      <c r="D16" s="2">
        <v>76</v>
      </c>
      <c r="E16" s="2">
        <v>78</v>
      </c>
      <c r="F16" s="2">
        <v>80</v>
      </c>
      <c r="G16" s="2">
        <f t="shared" si="0"/>
        <v>315</v>
      </c>
      <c r="H16" s="3">
        <f t="shared" si="1"/>
        <v>78.333333333333329</v>
      </c>
      <c r="I16" s="4">
        <f t="shared" si="1"/>
        <v>78.75</v>
      </c>
      <c r="J16" s="4">
        <f t="shared" si="2"/>
        <v>76</v>
      </c>
      <c r="K16" s="4">
        <f t="shared" si="3"/>
        <v>81</v>
      </c>
      <c r="L16" s="4" t="str">
        <f t="shared" si="4"/>
        <v>NOAH CLARK</v>
      </c>
      <c r="M16" s="4" t="str">
        <f t="shared" si="5"/>
        <v>noah clark</v>
      </c>
      <c r="N16" s="4" t="str">
        <f t="shared" si="6"/>
        <v>Noah Clark</v>
      </c>
    </row>
    <row r="17" spans="1:21" ht="30" x14ac:dyDescent="0.25">
      <c r="A17" s="2" t="s">
        <v>18</v>
      </c>
      <c r="B17" s="2" t="s">
        <v>38</v>
      </c>
      <c r="C17" s="2">
        <v>86</v>
      </c>
      <c r="D17" s="2">
        <v>87</v>
      </c>
      <c r="E17" s="2">
        <v>88</v>
      </c>
      <c r="F17" s="2">
        <v>85</v>
      </c>
      <c r="G17" s="2">
        <f t="shared" si="0"/>
        <v>346</v>
      </c>
      <c r="H17" s="3">
        <f t="shared" si="1"/>
        <v>87</v>
      </c>
      <c r="I17" s="4">
        <f t="shared" si="1"/>
        <v>86.5</v>
      </c>
      <c r="J17" s="4">
        <f t="shared" si="2"/>
        <v>85</v>
      </c>
      <c r="K17" s="4">
        <f t="shared" si="3"/>
        <v>88</v>
      </c>
      <c r="L17" s="4" t="str">
        <f t="shared" si="4"/>
        <v>OLIVIA LEWIS</v>
      </c>
      <c r="M17" s="4" t="str">
        <f t="shared" si="5"/>
        <v>olivia lewis</v>
      </c>
      <c r="N17" s="4" t="str">
        <f t="shared" si="6"/>
        <v>Olivia Lewis</v>
      </c>
    </row>
    <row r="18" spans="1:21" ht="30" x14ac:dyDescent="0.25">
      <c r="A18" s="2" t="s">
        <v>4</v>
      </c>
      <c r="B18" s="2" t="s">
        <v>24</v>
      </c>
      <c r="C18" s="2">
        <v>85</v>
      </c>
      <c r="D18" s="2">
        <v>78</v>
      </c>
      <c r="E18" s="2">
        <v>92</v>
      </c>
      <c r="F18" s="2">
        <v>88</v>
      </c>
      <c r="G18" s="2">
        <f>SUM(C18:F18)</f>
        <v>343</v>
      </c>
      <c r="H18" s="3">
        <f>AVERAGE(B18:E18)</f>
        <v>85</v>
      </c>
      <c r="I18" s="4">
        <f>AVERAGE(C18:F18)</f>
        <v>85.75</v>
      </c>
      <c r="J18" s="4">
        <f>MIN(C18:F18)</f>
        <v>78</v>
      </c>
      <c r="K18" s="4">
        <f>MAX(C18:F18)</f>
        <v>92</v>
      </c>
      <c r="L18" s="4" t="str">
        <f>UPPER(B18)</f>
        <v>AIDEN SMITH</v>
      </c>
      <c r="M18" s="4" t="str">
        <f>LOWER(B18)</f>
        <v>aiden smith</v>
      </c>
      <c r="N18" s="4" t="str">
        <f>PROPER(L18)</f>
        <v>Aiden Smith</v>
      </c>
    </row>
    <row r="19" spans="1:21" ht="30" x14ac:dyDescent="0.25">
      <c r="A19" s="2" t="s">
        <v>5</v>
      </c>
      <c r="B19" s="2" t="s">
        <v>25</v>
      </c>
      <c r="C19" s="2">
        <v>74</v>
      </c>
      <c r="D19" s="2">
        <v>82</v>
      </c>
      <c r="E19" s="2">
        <v>79</v>
      </c>
      <c r="F19" s="2">
        <v>90</v>
      </c>
      <c r="G19" s="2">
        <f t="shared" ref="G19:G32" si="7">SUM(C19:F19)</f>
        <v>325</v>
      </c>
      <c r="H19" s="3">
        <f t="shared" ref="H19:H32" si="8">AVERAGE(B19:E19)</f>
        <v>78.333333333333329</v>
      </c>
      <c r="I19" s="4">
        <f t="shared" ref="I19:I32" si="9">AVERAGE(C19:F19)</f>
        <v>81.25</v>
      </c>
      <c r="J19" s="4">
        <f t="shared" ref="J19:J32" si="10">MIN(C19:F19)</f>
        <v>74</v>
      </c>
      <c r="K19" s="4">
        <f t="shared" ref="K19:K32" si="11">MAX(C19:F19)</f>
        <v>90</v>
      </c>
      <c r="L19" s="4" t="str">
        <f t="shared" ref="L19:L32" si="12">UPPER(B19)</f>
        <v>BELLA JOHNSON</v>
      </c>
      <c r="M19" s="4" t="str">
        <f t="shared" ref="M19:M32" si="13">LOWER(B19)</f>
        <v>bella johnson</v>
      </c>
      <c r="N19" s="4" t="str">
        <f t="shared" ref="N19:N32" si="14">PROPER(L19)</f>
        <v>Bella Johnson</v>
      </c>
    </row>
    <row r="20" spans="1:21" ht="15" customHeight="1" x14ac:dyDescent="0.25">
      <c r="A20" s="2" t="s">
        <v>6</v>
      </c>
      <c r="B20" s="2" t="s">
        <v>26</v>
      </c>
      <c r="C20" s="2">
        <v>91</v>
      </c>
      <c r="D20" s="2">
        <v>85</v>
      </c>
      <c r="E20" s="2">
        <v>87</v>
      </c>
      <c r="F20" s="2">
        <v>84</v>
      </c>
      <c r="G20" s="2">
        <f t="shared" si="7"/>
        <v>347</v>
      </c>
      <c r="H20" s="3">
        <f t="shared" si="8"/>
        <v>87.666666666666671</v>
      </c>
      <c r="I20" s="4">
        <f t="shared" si="9"/>
        <v>86.75</v>
      </c>
      <c r="J20" s="4">
        <f t="shared" si="10"/>
        <v>84</v>
      </c>
      <c r="K20" s="4">
        <f t="shared" si="11"/>
        <v>91</v>
      </c>
      <c r="L20" s="4" t="str">
        <f t="shared" si="12"/>
        <v>CHARLIE LEE</v>
      </c>
      <c r="M20" s="4" t="str">
        <f t="shared" si="13"/>
        <v>charlie lee</v>
      </c>
      <c r="N20" s="4" t="str">
        <f t="shared" si="14"/>
        <v>Charlie Lee</v>
      </c>
    </row>
    <row r="21" spans="1:21" ht="15" customHeight="1" x14ac:dyDescent="0.25">
      <c r="A21" s="2" t="s">
        <v>7</v>
      </c>
      <c r="B21" s="2" t="s">
        <v>27</v>
      </c>
      <c r="C21" s="2">
        <v>68</v>
      </c>
      <c r="D21" s="2">
        <v>75</v>
      </c>
      <c r="E21" s="2">
        <v>80</v>
      </c>
      <c r="F21" s="2">
        <v>72</v>
      </c>
      <c r="G21" s="2">
        <f t="shared" si="7"/>
        <v>295</v>
      </c>
      <c r="H21" s="3">
        <f t="shared" si="8"/>
        <v>74.333333333333329</v>
      </c>
      <c r="I21" s="4">
        <f t="shared" si="9"/>
        <v>73.75</v>
      </c>
      <c r="J21" s="4">
        <f t="shared" si="10"/>
        <v>68</v>
      </c>
      <c r="K21" s="4">
        <f t="shared" si="11"/>
        <v>80</v>
      </c>
      <c r="L21" s="4" t="str">
        <f t="shared" si="12"/>
        <v>DANIEL BROWN</v>
      </c>
      <c r="M21" s="4" t="str">
        <f t="shared" si="13"/>
        <v>daniel brown</v>
      </c>
      <c r="N21" s="4" t="str">
        <f t="shared" si="14"/>
        <v>Daniel Brown</v>
      </c>
    </row>
    <row r="22" spans="1:21" ht="30" x14ac:dyDescent="0.25">
      <c r="A22" s="2" t="s">
        <v>8</v>
      </c>
      <c r="B22" s="2" t="s">
        <v>28</v>
      </c>
      <c r="C22" s="2">
        <v>95</v>
      </c>
      <c r="D22" s="2">
        <v>89</v>
      </c>
      <c r="E22" s="2">
        <v>94</v>
      </c>
      <c r="F22" s="2">
        <v>91</v>
      </c>
      <c r="G22" s="2">
        <f t="shared" si="7"/>
        <v>369</v>
      </c>
      <c r="H22" s="3">
        <f t="shared" si="8"/>
        <v>92.666666666666671</v>
      </c>
      <c r="I22" s="4">
        <f t="shared" si="9"/>
        <v>92.25</v>
      </c>
      <c r="J22" s="4">
        <f t="shared" si="10"/>
        <v>89</v>
      </c>
      <c r="K22" s="4">
        <f t="shared" si="11"/>
        <v>95</v>
      </c>
      <c r="L22" s="4" t="str">
        <f t="shared" si="12"/>
        <v>ELLA DAVIS</v>
      </c>
      <c r="M22" s="4" t="str">
        <f t="shared" si="13"/>
        <v>ella davis</v>
      </c>
      <c r="N22" s="4" t="str">
        <f t="shared" si="14"/>
        <v>Ella Davis</v>
      </c>
    </row>
    <row r="23" spans="1:21" ht="30" x14ac:dyDescent="0.25">
      <c r="A23" s="2" t="s">
        <v>9</v>
      </c>
      <c r="B23" s="2" t="s">
        <v>29</v>
      </c>
      <c r="C23" s="2">
        <v>79</v>
      </c>
      <c r="D23" s="2">
        <v>80</v>
      </c>
      <c r="E23" s="2">
        <v>85</v>
      </c>
      <c r="F23" s="2">
        <v>78</v>
      </c>
      <c r="G23" s="2">
        <f t="shared" si="7"/>
        <v>322</v>
      </c>
      <c r="H23" s="3">
        <f t="shared" si="8"/>
        <v>81.333333333333329</v>
      </c>
      <c r="I23" s="4">
        <f t="shared" si="9"/>
        <v>80.5</v>
      </c>
      <c r="J23" s="4">
        <f t="shared" si="10"/>
        <v>78</v>
      </c>
      <c r="K23" s="4">
        <f t="shared" si="11"/>
        <v>85</v>
      </c>
      <c r="L23" s="4" t="str">
        <f t="shared" si="12"/>
        <v>FELIX WILSON</v>
      </c>
      <c r="M23" s="4" t="str">
        <f t="shared" si="13"/>
        <v>felix wilson</v>
      </c>
      <c r="N23" s="4" t="str">
        <f t="shared" si="14"/>
        <v>Felix Wilson</v>
      </c>
      <c r="S23" s="5" t="s">
        <v>41</v>
      </c>
      <c r="T23" s="5"/>
      <c r="U23">
        <f>COUNT(D3:D17)</f>
        <v>15</v>
      </c>
    </row>
    <row r="24" spans="1:21" ht="30" x14ac:dyDescent="0.25">
      <c r="A24" s="2" t="s">
        <v>10</v>
      </c>
      <c r="B24" s="2" t="s">
        <v>30</v>
      </c>
      <c r="C24" s="2">
        <v>88</v>
      </c>
      <c r="D24" s="2">
        <v>90</v>
      </c>
      <c r="E24" s="2">
        <v>91</v>
      </c>
      <c r="F24" s="2">
        <v>86</v>
      </c>
      <c r="G24" s="2">
        <f t="shared" si="7"/>
        <v>355</v>
      </c>
      <c r="H24" s="3">
        <f t="shared" si="8"/>
        <v>89.666666666666671</v>
      </c>
      <c r="I24" s="4">
        <f t="shared" si="9"/>
        <v>88.75</v>
      </c>
      <c r="J24" s="4">
        <f t="shared" si="10"/>
        <v>86</v>
      </c>
      <c r="K24" s="4">
        <f t="shared" si="11"/>
        <v>91</v>
      </c>
      <c r="L24" s="4" t="str">
        <f t="shared" si="12"/>
        <v>GRACE MOORE</v>
      </c>
      <c r="M24" s="4" t="str">
        <f t="shared" si="13"/>
        <v>grace moore</v>
      </c>
      <c r="N24" s="4" t="str">
        <f t="shared" si="14"/>
        <v>Grace Moore</v>
      </c>
    </row>
    <row r="25" spans="1:21" ht="30" x14ac:dyDescent="0.25">
      <c r="A25" s="2" t="s">
        <v>11</v>
      </c>
      <c r="B25" s="2" t="s">
        <v>31</v>
      </c>
      <c r="C25" s="2">
        <v>72</v>
      </c>
      <c r="D25" s="2">
        <v>77</v>
      </c>
      <c r="E25" s="2">
        <v>70</v>
      </c>
      <c r="F25" s="2">
        <v>75</v>
      </c>
      <c r="G25" s="2">
        <f t="shared" si="7"/>
        <v>294</v>
      </c>
      <c r="H25" s="3">
        <f t="shared" si="8"/>
        <v>73</v>
      </c>
      <c r="I25" s="4">
        <f t="shared" si="9"/>
        <v>73.5</v>
      </c>
      <c r="J25" s="4">
        <f t="shared" si="10"/>
        <v>70</v>
      </c>
      <c r="K25" s="4">
        <f t="shared" si="11"/>
        <v>77</v>
      </c>
      <c r="L25" s="4" t="str">
        <f t="shared" si="12"/>
        <v>HENRY TAYLOR</v>
      </c>
      <c r="M25" s="4" t="str">
        <f t="shared" si="13"/>
        <v>henry taylor</v>
      </c>
      <c r="N25" s="4" t="str">
        <f t="shared" si="14"/>
        <v>Henry Taylor</v>
      </c>
    </row>
    <row r="26" spans="1:21" ht="45" x14ac:dyDescent="0.25">
      <c r="A26" s="2" t="s">
        <v>12</v>
      </c>
      <c r="B26" s="2" t="s">
        <v>32</v>
      </c>
      <c r="C26" s="2">
        <v>84</v>
      </c>
      <c r="D26" s="2">
        <v>83</v>
      </c>
      <c r="E26" s="2">
        <v>86</v>
      </c>
      <c r="F26" s="2">
        <v>88</v>
      </c>
      <c r="G26" s="2">
        <f t="shared" si="7"/>
        <v>341</v>
      </c>
      <c r="H26" s="3">
        <f t="shared" si="8"/>
        <v>84.333333333333329</v>
      </c>
      <c r="I26" s="4">
        <f t="shared" si="9"/>
        <v>85.25</v>
      </c>
      <c r="J26" s="4">
        <f t="shared" si="10"/>
        <v>83</v>
      </c>
      <c r="K26" s="4">
        <f t="shared" si="11"/>
        <v>88</v>
      </c>
      <c r="L26" s="4" t="str">
        <f t="shared" si="12"/>
        <v>IVY ANDERSON</v>
      </c>
      <c r="M26" s="4" t="str">
        <f t="shared" si="13"/>
        <v>ivy anderson</v>
      </c>
      <c r="N26" s="4" t="str">
        <f t="shared" si="14"/>
        <v>Ivy Anderson</v>
      </c>
    </row>
    <row r="27" spans="1:21" ht="30" x14ac:dyDescent="0.25">
      <c r="A27" s="2" t="s">
        <v>13</v>
      </c>
      <c r="B27" s="2" t="s">
        <v>33</v>
      </c>
      <c r="C27" s="2">
        <v>67</v>
      </c>
      <c r="D27" s="2">
        <v>70</v>
      </c>
      <c r="E27" s="2">
        <v>74</v>
      </c>
      <c r="F27" s="2">
        <v>69</v>
      </c>
      <c r="G27" s="2">
        <f t="shared" si="7"/>
        <v>280</v>
      </c>
      <c r="H27" s="3">
        <f t="shared" si="8"/>
        <v>70.333333333333329</v>
      </c>
      <c r="I27" s="4">
        <f t="shared" si="9"/>
        <v>70</v>
      </c>
      <c r="J27" s="4">
        <f t="shared" si="10"/>
        <v>67</v>
      </c>
      <c r="K27" s="4">
        <f t="shared" si="11"/>
        <v>74</v>
      </c>
      <c r="L27" s="4" t="str">
        <f t="shared" si="12"/>
        <v>JACK THOMAS</v>
      </c>
      <c r="M27" s="4" t="str">
        <f t="shared" si="13"/>
        <v>jack thomas</v>
      </c>
      <c r="N27" s="4" t="str">
        <f t="shared" si="14"/>
        <v>Jack Thomas</v>
      </c>
      <c r="S27" s="5" t="s">
        <v>45</v>
      </c>
      <c r="T27" s="5"/>
    </row>
    <row r="28" spans="1:21" ht="30" x14ac:dyDescent="0.25">
      <c r="A28" s="2" t="s">
        <v>14</v>
      </c>
      <c r="B28" s="2" t="s">
        <v>34</v>
      </c>
      <c r="C28" s="2">
        <v>93</v>
      </c>
      <c r="D28" s="2">
        <v>88</v>
      </c>
      <c r="E28" s="2">
        <v>95</v>
      </c>
      <c r="F28" s="2">
        <v>92</v>
      </c>
      <c r="G28" s="2">
        <f t="shared" si="7"/>
        <v>368</v>
      </c>
      <c r="H28" s="3">
        <f t="shared" si="8"/>
        <v>92</v>
      </c>
      <c r="I28" s="4">
        <f t="shared" si="9"/>
        <v>92</v>
      </c>
      <c r="J28" s="4">
        <f t="shared" si="10"/>
        <v>88</v>
      </c>
      <c r="K28" s="4">
        <f t="shared" si="11"/>
        <v>95</v>
      </c>
      <c r="L28" s="4" t="str">
        <f t="shared" si="12"/>
        <v>KATIE MARTIN</v>
      </c>
      <c r="M28" s="4" t="str">
        <f t="shared" si="13"/>
        <v>katie martin</v>
      </c>
      <c r="N28" s="4" t="str">
        <f t="shared" si="14"/>
        <v>Katie Martin</v>
      </c>
      <c r="S28" s="2" t="s">
        <v>7</v>
      </c>
      <c r="T28">
        <f>VLOOKUP(S28,A2:N17,6,)</f>
        <v>72</v>
      </c>
    </row>
    <row r="29" spans="1:21" ht="30" x14ac:dyDescent="0.25">
      <c r="A29" s="2" t="s">
        <v>15</v>
      </c>
      <c r="B29" s="2" t="s">
        <v>35</v>
      </c>
      <c r="C29" s="2">
        <v>78</v>
      </c>
      <c r="D29" s="2">
        <v>79</v>
      </c>
      <c r="E29" s="2">
        <v>80</v>
      </c>
      <c r="F29" s="2">
        <v>82</v>
      </c>
      <c r="G29" s="2">
        <f t="shared" si="7"/>
        <v>319</v>
      </c>
      <c r="H29" s="3">
        <f t="shared" si="8"/>
        <v>79</v>
      </c>
      <c r="I29" s="4">
        <f t="shared" si="9"/>
        <v>79.75</v>
      </c>
      <c r="J29" s="4">
        <f t="shared" si="10"/>
        <v>78</v>
      </c>
      <c r="K29" s="4">
        <f t="shared" si="11"/>
        <v>82</v>
      </c>
      <c r="L29" s="4" t="str">
        <f t="shared" si="12"/>
        <v>LIAM WHITE</v>
      </c>
      <c r="M29" s="4" t="str">
        <f t="shared" si="13"/>
        <v>liam white</v>
      </c>
      <c r="N29" s="4" t="str">
        <f t="shared" si="14"/>
        <v>Liam White</v>
      </c>
    </row>
    <row r="30" spans="1:21" ht="30" x14ac:dyDescent="0.25">
      <c r="A30" s="2" t="s">
        <v>16</v>
      </c>
      <c r="B30" s="2" t="s">
        <v>36</v>
      </c>
      <c r="C30" s="2">
        <v>89</v>
      </c>
      <c r="D30" s="2">
        <v>91</v>
      </c>
      <c r="E30" s="2">
        <v>93</v>
      </c>
      <c r="F30" s="2">
        <v>90</v>
      </c>
      <c r="G30" s="2">
        <f t="shared" si="7"/>
        <v>363</v>
      </c>
      <c r="H30" s="3">
        <f t="shared" si="8"/>
        <v>91</v>
      </c>
      <c r="I30" s="4">
        <f t="shared" si="9"/>
        <v>90.75</v>
      </c>
      <c r="J30" s="4">
        <f t="shared" si="10"/>
        <v>89</v>
      </c>
      <c r="K30" s="4">
        <f t="shared" si="11"/>
        <v>93</v>
      </c>
      <c r="L30" s="4" t="str">
        <f t="shared" si="12"/>
        <v>MIA HARRIS</v>
      </c>
      <c r="M30" s="4" t="str">
        <f t="shared" si="13"/>
        <v>mia harris</v>
      </c>
      <c r="N30" s="4" t="str">
        <f t="shared" si="14"/>
        <v>Mia Harris</v>
      </c>
    </row>
    <row r="31" spans="1:21" ht="30" x14ac:dyDescent="0.25">
      <c r="A31" s="2" t="s">
        <v>17</v>
      </c>
      <c r="B31" s="2" t="s">
        <v>37</v>
      </c>
      <c r="C31" s="2">
        <v>81</v>
      </c>
      <c r="D31" s="2">
        <v>76</v>
      </c>
      <c r="E31" s="2">
        <v>78</v>
      </c>
      <c r="F31" s="2">
        <v>80</v>
      </c>
      <c r="G31" s="2">
        <f t="shared" si="7"/>
        <v>315</v>
      </c>
      <c r="H31" s="3">
        <f t="shared" si="8"/>
        <v>78.333333333333329</v>
      </c>
      <c r="I31" s="4">
        <f t="shared" si="9"/>
        <v>78.75</v>
      </c>
      <c r="J31" s="4">
        <f t="shared" si="10"/>
        <v>76</v>
      </c>
      <c r="K31" s="4">
        <f t="shared" si="11"/>
        <v>81</v>
      </c>
      <c r="L31" s="4" t="str">
        <f t="shared" si="12"/>
        <v>NOAH CLARK</v>
      </c>
      <c r="M31" s="4" t="str">
        <f t="shared" si="13"/>
        <v>noah clark</v>
      </c>
      <c r="N31" s="4" t="str">
        <f t="shared" si="14"/>
        <v>Noah Clark</v>
      </c>
    </row>
    <row r="32" spans="1:21" ht="30" x14ac:dyDescent="0.25">
      <c r="A32" s="2" t="s">
        <v>18</v>
      </c>
      <c r="B32" s="2" t="s">
        <v>38</v>
      </c>
      <c r="C32" s="2">
        <v>86</v>
      </c>
      <c r="D32" s="2">
        <v>87</v>
      </c>
      <c r="E32" s="2">
        <v>88</v>
      </c>
      <c r="F32" s="2">
        <v>85</v>
      </c>
      <c r="G32" s="2">
        <f t="shared" si="7"/>
        <v>346</v>
      </c>
      <c r="H32" s="3">
        <f t="shared" si="8"/>
        <v>87</v>
      </c>
      <c r="I32" s="4">
        <f t="shared" si="9"/>
        <v>86.5</v>
      </c>
      <c r="J32" s="4">
        <f t="shared" si="10"/>
        <v>85</v>
      </c>
      <c r="K32" s="4">
        <f t="shared" si="11"/>
        <v>88</v>
      </c>
      <c r="L32" s="4" t="str">
        <f t="shared" si="12"/>
        <v>OLIVIA LEWIS</v>
      </c>
      <c r="M32" s="4" t="str">
        <f t="shared" si="13"/>
        <v>olivia lewis</v>
      </c>
      <c r="N32" s="4" t="str">
        <f t="shared" si="14"/>
        <v>Olivia Lewis</v>
      </c>
    </row>
    <row r="33" spans="1:14" ht="30" x14ac:dyDescent="0.25">
      <c r="A33" s="2" t="s">
        <v>4</v>
      </c>
      <c r="B33" s="2" t="s">
        <v>24</v>
      </c>
      <c r="C33" s="2">
        <v>85</v>
      </c>
      <c r="D33" s="2">
        <v>78</v>
      </c>
      <c r="E33" s="2">
        <v>92</v>
      </c>
      <c r="F33" s="2">
        <v>88</v>
      </c>
      <c r="G33" s="2">
        <f>SUM(C33:F33)</f>
        <v>343</v>
      </c>
      <c r="H33" s="3">
        <f>AVERAGE(B33:E33)</f>
        <v>85</v>
      </c>
      <c r="I33" s="4">
        <f>AVERAGE(C33:F33)</f>
        <v>85.75</v>
      </c>
      <c r="J33" s="4">
        <f>MIN(C33:F33)</f>
        <v>78</v>
      </c>
      <c r="K33" s="4">
        <f>MAX(C33:F33)</f>
        <v>92</v>
      </c>
      <c r="L33" s="4" t="str">
        <f>UPPER(B33)</f>
        <v>AIDEN SMITH</v>
      </c>
      <c r="M33" s="4" t="str">
        <f>LOWER(B33)</f>
        <v>aiden smith</v>
      </c>
      <c r="N33" s="4" t="str">
        <f>PROPER(L33)</f>
        <v>Aiden Smith</v>
      </c>
    </row>
    <row r="34" spans="1:14" ht="30" x14ac:dyDescent="0.25">
      <c r="A34" s="2" t="s">
        <v>5</v>
      </c>
      <c r="B34" s="2" t="s">
        <v>25</v>
      </c>
      <c r="C34" s="2">
        <v>74</v>
      </c>
      <c r="D34" s="2">
        <v>82</v>
      </c>
      <c r="E34" s="2">
        <v>79</v>
      </c>
      <c r="F34" s="2">
        <v>90</v>
      </c>
      <c r="G34" s="2">
        <f t="shared" ref="G34:G47" si="15">SUM(C34:F34)</f>
        <v>325</v>
      </c>
      <c r="H34" s="3">
        <f t="shared" ref="H34:H47" si="16">AVERAGE(B34:E34)</f>
        <v>78.333333333333329</v>
      </c>
      <c r="I34" s="4">
        <f t="shared" ref="I34:I47" si="17">AVERAGE(C34:F34)</f>
        <v>81.25</v>
      </c>
      <c r="J34" s="4">
        <f t="shared" ref="J34:J47" si="18">MIN(C34:F34)</f>
        <v>74</v>
      </c>
      <c r="K34" s="4">
        <f t="shared" ref="K34:K47" si="19">MAX(C34:F34)</f>
        <v>90</v>
      </c>
      <c r="L34" s="4" t="str">
        <f t="shared" ref="L34:L47" si="20">UPPER(B34)</f>
        <v>BELLA JOHNSON</v>
      </c>
      <c r="M34" s="4" t="str">
        <f t="shared" ref="M34:M47" si="21">LOWER(B34)</f>
        <v>bella johnson</v>
      </c>
      <c r="N34" s="4" t="str">
        <f t="shared" ref="N34:N47" si="22">PROPER(L34)</f>
        <v>Bella Johnson</v>
      </c>
    </row>
    <row r="35" spans="1:14" ht="30" x14ac:dyDescent="0.25">
      <c r="A35" s="2" t="s">
        <v>6</v>
      </c>
      <c r="B35" s="2" t="s">
        <v>26</v>
      </c>
      <c r="C35" s="2">
        <v>91</v>
      </c>
      <c r="D35" s="2">
        <v>85</v>
      </c>
      <c r="E35" s="2">
        <v>87</v>
      </c>
      <c r="F35" s="2">
        <v>84</v>
      </c>
      <c r="G35" s="2">
        <f t="shared" si="15"/>
        <v>347</v>
      </c>
      <c r="H35" s="3">
        <f t="shared" si="16"/>
        <v>87.666666666666671</v>
      </c>
      <c r="I35" s="4">
        <f t="shared" si="17"/>
        <v>86.75</v>
      </c>
      <c r="J35" s="4">
        <f t="shared" si="18"/>
        <v>84</v>
      </c>
      <c r="K35" s="4">
        <f t="shared" si="19"/>
        <v>91</v>
      </c>
      <c r="L35" s="4" t="str">
        <f t="shared" si="20"/>
        <v>CHARLIE LEE</v>
      </c>
      <c r="M35" s="4" t="str">
        <f t="shared" si="21"/>
        <v>charlie lee</v>
      </c>
      <c r="N35" s="4" t="str">
        <f t="shared" si="22"/>
        <v>Charlie Lee</v>
      </c>
    </row>
    <row r="36" spans="1:14" ht="30" x14ac:dyDescent="0.25">
      <c r="A36" s="2" t="s">
        <v>7</v>
      </c>
      <c r="B36" s="2" t="s">
        <v>27</v>
      </c>
      <c r="C36" s="2">
        <v>68</v>
      </c>
      <c r="D36" s="2">
        <v>75</v>
      </c>
      <c r="E36" s="2">
        <v>80</v>
      </c>
      <c r="F36" s="2">
        <v>72</v>
      </c>
      <c r="G36" s="2">
        <f t="shared" si="15"/>
        <v>295</v>
      </c>
      <c r="H36" s="3">
        <f t="shared" si="16"/>
        <v>74.333333333333329</v>
      </c>
      <c r="I36" s="4">
        <f t="shared" si="17"/>
        <v>73.75</v>
      </c>
      <c r="J36" s="4">
        <f t="shared" si="18"/>
        <v>68</v>
      </c>
      <c r="K36" s="4">
        <f t="shared" si="19"/>
        <v>80</v>
      </c>
      <c r="L36" s="4" t="str">
        <f t="shared" si="20"/>
        <v>DANIEL BROWN</v>
      </c>
      <c r="M36" s="4" t="str">
        <f t="shared" si="21"/>
        <v>daniel brown</v>
      </c>
      <c r="N36" s="4" t="str">
        <f t="shared" si="22"/>
        <v>Daniel Brown</v>
      </c>
    </row>
    <row r="37" spans="1:14" ht="30" x14ac:dyDescent="0.25">
      <c r="A37" s="2" t="s">
        <v>8</v>
      </c>
      <c r="B37" s="2" t="s">
        <v>28</v>
      </c>
      <c r="C37" s="2">
        <v>95</v>
      </c>
      <c r="D37" s="2">
        <v>89</v>
      </c>
      <c r="E37" s="2">
        <v>94</v>
      </c>
      <c r="F37" s="2">
        <v>91</v>
      </c>
      <c r="G37" s="2">
        <f t="shared" si="15"/>
        <v>369</v>
      </c>
      <c r="H37" s="3">
        <f t="shared" si="16"/>
        <v>92.666666666666671</v>
      </c>
      <c r="I37" s="4">
        <f t="shared" si="17"/>
        <v>92.25</v>
      </c>
      <c r="J37" s="4">
        <f t="shared" si="18"/>
        <v>89</v>
      </c>
      <c r="K37" s="4">
        <f t="shared" si="19"/>
        <v>95</v>
      </c>
      <c r="L37" s="4" t="str">
        <f t="shared" si="20"/>
        <v>ELLA DAVIS</v>
      </c>
      <c r="M37" s="4" t="str">
        <f t="shared" si="21"/>
        <v>ella davis</v>
      </c>
      <c r="N37" s="4" t="str">
        <f t="shared" si="22"/>
        <v>Ella Davis</v>
      </c>
    </row>
    <row r="38" spans="1:14" ht="30" x14ac:dyDescent="0.25">
      <c r="A38" s="2" t="s">
        <v>9</v>
      </c>
      <c r="B38" s="2" t="s">
        <v>29</v>
      </c>
      <c r="C38" s="2">
        <v>79</v>
      </c>
      <c r="D38" s="2">
        <v>80</v>
      </c>
      <c r="E38" s="2">
        <v>85</v>
      </c>
      <c r="F38" s="2">
        <v>78</v>
      </c>
      <c r="G38" s="2">
        <f t="shared" si="15"/>
        <v>322</v>
      </c>
      <c r="H38" s="3">
        <f t="shared" si="16"/>
        <v>81.333333333333329</v>
      </c>
      <c r="I38" s="4">
        <f t="shared" si="17"/>
        <v>80.5</v>
      </c>
      <c r="J38" s="4">
        <f t="shared" si="18"/>
        <v>78</v>
      </c>
      <c r="K38" s="4">
        <f t="shared" si="19"/>
        <v>85</v>
      </c>
      <c r="L38" s="4" t="str">
        <f t="shared" si="20"/>
        <v>FELIX WILSON</v>
      </c>
      <c r="M38" s="4" t="str">
        <f t="shared" si="21"/>
        <v>felix wilson</v>
      </c>
      <c r="N38" s="4" t="str">
        <f t="shared" si="22"/>
        <v>Felix Wilson</v>
      </c>
    </row>
    <row r="39" spans="1:14" ht="30" x14ac:dyDescent="0.25">
      <c r="A39" s="2" t="s">
        <v>10</v>
      </c>
      <c r="B39" s="2" t="s">
        <v>30</v>
      </c>
      <c r="C39" s="2">
        <v>88</v>
      </c>
      <c r="D39" s="2">
        <v>90</v>
      </c>
      <c r="E39" s="2">
        <v>91</v>
      </c>
      <c r="F39" s="2">
        <v>86</v>
      </c>
      <c r="G39" s="2">
        <f t="shared" si="15"/>
        <v>355</v>
      </c>
      <c r="H39" s="3">
        <f t="shared" si="16"/>
        <v>89.666666666666671</v>
      </c>
      <c r="I39" s="4">
        <f t="shared" si="17"/>
        <v>88.75</v>
      </c>
      <c r="J39" s="4">
        <f t="shared" si="18"/>
        <v>86</v>
      </c>
      <c r="K39" s="4">
        <f t="shared" si="19"/>
        <v>91</v>
      </c>
      <c r="L39" s="4" t="str">
        <f t="shared" si="20"/>
        <v>GRACE MOORE</v>
      </c>
      <c r="M39" s="4" t="str">
        <f t="shared" si="21"/>
        <v>grace moore</v>
      </c>
      <c r="N39" s="4" t="str">
        <f t="shared" si="22"/>
        <v>Grace Moore</v>
      </c>
    </row>
    <row r="40" spans="1:14" ht="30" x14ac:dyDescent="0.25">
      <c r="A40" s="2" t="s">
        <v>11</v>
      </c>
      <c r="B40" s="2" t="s">
        <v>31</v>
      </c>
      <c r="C40" s="2">
        <v>72</v>
      </c>
      <c r="D40" s="2">
        <v>77</v>
      </c>
      <c r="E40" s="2">
        <v>70</v>
      </c>
      <c r="F40" s="2">
        <v>75</v>
      </c>
      <c r="G40" s="2">
        <f t="shared" si="15"/>
        <v>294</v>
      </c>
      <c r="H40" s="3">
        <f t="shared" si="16"/>
        <v>73</v>
      </c>
      <c r="I40" s="4">
        <f t="shared" si="17"/>
        <v>73.5</v>
      </c>
      <c r="J40" s="4">
        <f t="shared" si="18"/>
        <v>70</v>
      </c>
      <c r="K40" s="4">
        <f t="shared" si="19"/>
        <v>77</v>
      </c>
      <c r="L40" s="4" t="str">
        <f t="shared" si="20"/>
        <v>HENRY TAYLOR</v>
      </c>
      <c r="M40" s="4" t="str">
        <f t="shared" si="21"/>
        <v>henry taylor</v>
      </c>
      <c r="N40" s="4" t="str">
        <f t="shared" si="22"/>
        <v>Henry Taylor</v>
      </c>
    </row>
    <row r="41" spans="1:14" ht="45" x14ac:dyDescent="0.25">
      <c r="A41" s="2" t="s">
        <v>12</v>
      </c>
      <c r="B41" s="2" t="s">
        <v>32</v>
      </c>
      <c r="C41" s="2">
        <v>84</v>
      </c>
      <c r="D41" s="2">
        <v>83</v>
      </c>
      <c r="E41" s="2">
        <v>86</v>
      </c>
      <c r="F41" s="2">
        <v>88</v>
      </c>
      <c r="G41" s="2">
        <f t="shared" si="15"/>
        <v>341</v>
      </c>
      <c r="H41" s="3">
        <f t="shared" si="16"/>
        <v>84.333333333333329</v>
      </c>
      <c r="I41" s="4">
        <f t="shared" si="17"/>
        <v>85.25</v>
      </c>
      <c r="J41" s="4">
        <f t="shared" si="18"/>
        <v>83</v>
      </c>
      <c r="K41" s="4">
        <f t="shared" si="19"/>
        <v>88</v>
      </c>
      <c r="L41" s="4" t="str">
        <f t="shared" si="20"/>
        <v>IVY ANDERSON</v>
      </c>
      <c r="M41" s="4" t="str">
        <f t="shared" si="21"/>
        <v>ivy anderson</v>
      </c>
      <c r="N41" s="4" t="str">
        <f t="shared" si="22"/>
        <v>Ivy Anderson</v>
      </c>
    </row>
    <row r="42" spans="1:14" ht="30" x14ac:dyDescent="0.25">
      <c r="A42" s="2" t="s">
        <v>13</v>
      </c>
      <c r="B42" s="2" t="s">
        <v>33</v>
      </c>
      <c r="C42" s="2">
        <v>67</v>
      </c>
      <c r="D42" s="2">
        <v>70</v>
      </c>
      <c r="E42" s="2">
        <v>74</v>
      </c>
      <c r="F42" s="2">
        <v>69</v>
      </c>
      <c r="G42" s="2">
        <f t="shared" si="15"/>
        <v>280</v>
      </c>
      <c r="H42" s="3">
        <f t="shared" si="16"/>
        <v>70.333333333333329</v>
      </c>
      <c r="I42" s="4">
        <f t="shared" si="17"/>
        <v>70</v>
      </c>
      <c r="J42" s="4">
        <f t="shared" si="18"/>
        <v>67</v>
      </c>
      <c r="K42" s="4">
        <f t="shared" si="19"/>
        <v>74</v>
      </c>
      <c r="L42" s="4" t="str">
        <f t="shared" si="20"/>
        <v>JACK THOMAS</v>
      </c>
      <c r="M42" s="4" t="str">
        <f t="shared" si="21"/>
        <v>jack thomas</v>
      </c>
      <c r="N42" s="4" t="str">
        <f t="shared" si="22"/>
        <v>Jack Thomas</v>
      </c>
    </row>
    <row r="43" spans="1:14" ht="30" x14ac:dyDescent="0.25">
      <c r="A43" s="2" t="s">
        <v>14</v>
      </c>
      <c r="B43" s="2" t="s">
        <v>34</v>
      </c>
      <c r="C43" s="2">
        <v>93</v>
      </c>
      <c r="D43" s="2">
        <v>88</v>
      </c>
      <c r="E43" s="2">
        <v>95</v>
      </c>
      <c r="F43" s="2">
        <v>92</v>
      </c>
      <c r="G43" s="2">
        <f t="shared" si="15"/>
        <v>368</v>
      </c>
      <c r="H43" s="3">
        <f t="shared" si="16"/>
        <v>92</v>
      </c>
      <c r="I43" s="4">
        <f t="shared" si="17"/>
        <v>92</v>
      </c>
      <c r="J43" s="4">
        <f t="shared" si="18"/>
        <v>88</v>
      </c>
      <c r="K43" s="4">
        <f t="shared" si="19"/>
        <v>95</v>
      </c>
      <c r="L43" s="4" t="str">
        <f t="shared" si="20"/>
        <v>KATIE MARTIN</v>
      </c>
      <c r="M43" s="4" t="str">
        <f t="shared" si="21"/>
        <v>katie martin</v>
      </c>
      <c r="N43" s="4" t="str">
        <f t="shared" si="22"/>
        <v>Katie Martin</v>
      </c>
    </row>
    <row r="44" spans="1:14" ht="30" x14ac:dyDescent="0.25">
      <c r="A44" s="2" t="s">
        <v>15</v>
      </c>
      <c r="B44" s="2" t="s">
        <v>35</v>
      </c>
      <c r="C44" s="2">
        <v>78</v>
      </c>
      <c r="D44" s="2">
        <v>79</v>
      </c>
      <c r="E44" s="2">
        <v>80</v>
      </c>
      <c r="F44" s="2">
        <v>82</v>
      </c>
      <c r="G44" s="2">
        <f t="shared" si="15"/>
        <v>319</v>
      </c>
      <c r="H44" s="3">
        <f t="shared" si="16"/>
        <v>79</v>
      </c>
      <c r="I44" s="4">
        <f t="shared" si="17"/>
        <v>79.75</v>
      </c>
      <c r="J44" s="4">
        <f t="shared" si="18"/>
        <v>78</v>
      </c>
      <c r="K44" s="4">
        <f t="shared" si="19"/>
        <v>82</v>
      </c>
      <c r="L44" s="4" t="str">
        <f t="shared" si="20"/>
        <v>LIAM WHITE</v>
      </c>
      <c r="M44" s="4" t="str">
        <f t="shared" si="21"/>
        <v>liam white</v>
      </c>
      <c r="N44" s="4" t="str">
        <f t="shared" si="22"/>
        <v>Liam White</v>
      </c>
    </row>
    <row r="45" spans="1:14" ht="30" x14ac:dyDescent="0.25">
      <c r="A45" s="2" t="s">
        <v>16</v>
      </c>
      <c r="B45" s="2" t="s">
        <v>36</v>
      </c>
      <c r="C45" s="2">
        <v>89</v>
      </c>
      <c r="D45" s="2">
        <v>91</v>
      </c>
      <c r="E45" s="2">
        <v>93</v>
      </c>
      <c r="F45" s="2">
        <v>90</v>
      </c>
      <c r="G45" s="2">
        <f t="shared" si="15"/>
        <v>363</v>
      </c>
      <c r="H45" s="3">
        <f t="shared" si="16"/>
        <v>91</v>
      </c>
      <c r="I45" s="4">
        <f t="shared" si="17"/>
        <v>90.75</v>
      </c>
      <c r="J45" s="4">
        <f t="shared" si="18"/>
        <v>89</v>
      </c>
      <c r="K45" s="4">
        <f t="shared" si="19"/>
        <v>93</v>
      </c>
      <c r="L45" s="4" t="str">
        <f t="shared" si="20"/>
        <v>MIA HARRIS</v>
      </c>
      <c r="M45" s="4" t="str">
        <f t="shared" si="21"/>
        <v>mia harris</v>
      </c>
      <c r="N45" s="4" t="str">
        <f t="shared" si="22"/>
        <v>Mia Harris</v>
      </c>
    </row>
    <row r="46" spans="1:14" ht="30" x14ac:dyDescent="0.25">
      <c r="A46" s="2" t="s">
        <v>17</v>
      </c>
      <c r="B46" s="2" t="s">
        <v>37</v>
      </c>
      <c r="C46" s="2">
        <v>81</v>
      </c>
      <c r="D46" s="2">
        <v>76</v>
      </c>
      <c r="E46" s="2">
        <v>78</v>
      </c>
      <c r="F46" s="2">
        <v>80</v>
      </c>
      <c r="G46" s="2">
        <f t="shared" si="15"/>
        <v>315</v>
      </c>
      <c r="H46" s="3">
        <f t="shared" si="16"/>
        <v>78.333333333333329</v>
      </c>
      <c r="I46" s="4">
        <f t="shared" si="17"/>
        <v>78.75</v>
      </c>
      <c r="J46" s="4">
        <f t="shared" si="18"/>
        <v>76</v>
      </c>
      <c r="K46" s="4">
        <f t="shared" si="19"/>
        <v>81</v>
      </c>
      <c r="L46" s="4" t="str">
        <f t="shared" si="20"/>
        <v>NOAH CLARK</v>
      </c>
      <c r="M46" s="4" t="str">
        <f t="shared" si="21"/>
        <v>noah clark</v>
      </c>
      <c r="N46" s="4" t="str">
        <f t="shared" si="22"/>
        <v>Noah Clark</v>
      </c>
    </row>
    <row r="47" spans="1:14" ht="30" x14ac:dyDescent="0.25">
      <c r="A47" s="2" t="s">
        <v>18</v>
      </c>
      <c r="B47" s="2" t="s">
        <v>38</v>
      </c>
      <c r="C47" s="2">
        <v>86</v>
      </c>
      <c r="D47" s="2">
        <v>87</v>
      </c>
      <c r="E47" s="2">
        <v>88</v>
      </c>
      <c r="F47" s="2">
        <v>85</v>
      </c>
      <c r="G47" s="2">
        <f t="shared" si="15"/>
        <v>346</v>
      </c>
      <c r="H47" s="3">
        <f t="shared" si="16"/>
        <v>87</v>
      </c>
      <c r="I47" s="4">
        <f t="shared" si="17"/>
        <v>86.5</v>
      </c>
      <c r="J47" s="4">
        <f t="shared" si="18"/>
        <v>85</v>
      </c>
      <c r="K47" s="4">
        <f t="shared" si="19"/>
        <v>88</v>
      </c>
      <c r="L47" s="4" t="str">
        <f t="shared" si="20"/>
        <v>OLIVIA LEWIS</v>
      </c>
      <c r="M47" s="4" t="str">
        <f t="shared" si="21"/>
        <v>olivia lewis</v>
      </c>
      <c r="N47" s="4" t="str">
        <f t="shared" si="22"/>
        <v>Olivia Lewis</v>
      </c>
    </row>
  </sheetData>
  <mergeCells count="3">
    <mergeCell ref="S23:T23"/>
    <mergeCell ref="S27:T27"/>
    <mergeCell ref="A1:N1"/>
  </mergeCells>
  <pageMargins left="0.7" right="0.7" top="0.75" bottom="0.75" header="0.3" footer="0.3"/>
  <pageSetup orientation="landscape" r:id="rId1"/>
  <headerFooter>
    <oddHeader xml:space="preserve">&amp;L&amp;G&amp;RDarshan University
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F20" sqref="F20"/>
    </sheetView>
  </sheetViews>
  <sheetFormatPr defaultRowHeight="15" x14ac:dyDescent="0.25"/>
  <cols>
    <col min="1" max="1" width="10.7109375" customWidth="1"/>
  </cols>
  <sheetData>
    <row r="1" spans="1:16" ht="30" x14ac:dyDescent="0.25">
      <c r="A1" s="1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</row>
    <row r="2" spans="1:16" ht="45" x14ac:dyDescent="0.25">
      <c r="A2" s="1" t="s">
        <v>3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38</v>
      </c>
    </row>
    <row r="3" spans="1:16" x14ac:dyDescent="0.25">
      <c r="A3" s="1" t="s">
        <v>19</v>
      </c>
      <c r="B3" s="2">
        <v>85</v>
      </c>
      <c r="C3" s="2">
        <v>74</v>
      </c>
      <c r="D3" s="2">
        <v>91</v>
      </c>
      <c r="E3" s="2">
        <v>68</v>
      </c>
      <c r="F3" s="2">
        <v>95</v>
      </c>
      <c r="G3" s="2">
        <v>79</v>
      </c>
      <c r="H3" s="2">
        <v>88</v>
      </c>
      <c r="I3" s="2">
        <v>72</v>
      </c>
      <c r="J3" s="2">
        <v>84</v>
      </c>
      <c r="K3" s="2">
        <v>67</v>
      </c>
      <c r="L3" s="2">
        <v>93</v>
      </c>
      <c r="M3" s="2">
        <v>78</v>
      </c>
      <c r="N3" s="2">
        <v>89</v>
      </c>
      <c r="O3" s="2">
        <v>81</v>
      </c>
      <c r="P3" s="2">
        <v>86</v>
      </c>
    </row>
    <row r="4" spans="1:16" x14ac:dyDescent="0.25">
      <c r="A4" s="1" t="s">
        <v>20</v>
      </c>
      <c r="B4" s="2">
        <v>78</v>
      </c>
      <c r="C4" s="2">
        <v>82</v>
      </c>
      <c r="D4" s="2">
        <v>85</v>
      </c>
      <c r="E4" s="2">
        <v>75</v>
      </c>
      <c r="F4" s="2">
        <v>89</v>
      </c>
      <c r="G4" s="2">
        <v>80</v>
      </c>
      <c r="H4" s="2">
        <v>90</v>
      </c>
      <c r="I4" s="2">
        <v>77</v>
      </c>
      <c r="J4" s="2">
        <v>83</v>
      </c>
      <c r="K4" s="2">
        <v>70</v>
      </c>
      <c r="L4" s="2">
        <v>88</v>
      </c>
      <c r="M4" s="2">
        <v>79</v>
      </c>
      <c r="N4" s="2">
        <v>91</v>
      </c>
      <c r="O4" s="2">
        <v>76</v>
      </c>
      <c r="P4" s="2">
        <v>87</v>
      </c>
    </row>
    <row r="5" spans="1:16" x14ac:dyDescent="0.25">
      <c r="A5" s="1" t="s">
        <v>21</v>
      </c>
      <c r="B5" s="2">
        <v>92</v>
      </c>
      <c r="C5" s="2">
        <v>79</v>
      </c>
      <c r="D5" s="2">
        <v>87</v>
      </c>
      <c r="E5" s="2">
        <v>80</v>
      </c>
      <c r="F5" s="2">
        <v>94</v>
      </c>
      <c r="G5" s="2">
        <v>85</v>
      </c>
      <c r="H5" s="2">
        <v>91</v>
      </c>
      <c r="I5" s="2">
        <v>70</v>
      </c>
      <c r="J5" s="2">
        <v>86</v>
      </c>
      <c r="K5" s="2">
        <v>74</v>
      </c>
      <c r="L5" s="2">
        <v>95</v>
      </c>
      <c r="M5" s="2">
        <v>80</v>
      </c>
      <c r="N5" s="2">
        <v>93</v>
      </c>
      <c r="O5" s="2">
        <v>78</v>
      </c>
      <c r="P5" s="2">
        <v>88</v>
      </c>
    </row>
    <row r="6" spans="1:16" x14ac:dyDescent="0.25">
      <c r="A6" s="1" t="s">
        <v>22</v>
      </c>
      <c r="B6" s="2">
        <v>88</v>
      </c>
      <c r="C6" s="2">
        <v>90</v>
      </c>
      <c r="D6" s="2">
        <v>84</v>
      </c>
      <c r="E6" s="2">
        <v>72</v>
      </c>
      <c r="F6" s="2">
        <v>91</v>
      </c>
      <c r="G6" s="2">
        <v>78</v>
      </c>
      <c r="H6" s="2">
        <v>86</v>
      </c>
      <c r="I6" s="2">
        <v>75</v>
      </c>
      <c r="J6" s="2">
        <v>88</v>
      </c>
      <c r="K6" s="2">
        <v>69</v>
      </c>
      <c r="L6" s="2">
        <v>92</v>
      </c>
      <c r="M6" s="2">
        <v>82</v>
      </c>
      <c r="N6" s="2">
        <v>90</v>
      </c>
      <c r="O6" s="2">
        <v>80</v>
      </c>
      <c r="P6" s="2">
        <v>85</v>
      </c>
    </row>
    <row r="7" spans="1:16" x14ac:dyDescent="0.25">
      <c r="A7" s="1" t="s">
        <v>0</v>
      </c>
      <c r="B7" s="2">
        <f>SUM(B3:B6)</f>
        <v>343</v>
      </c>
      <c r="C7" s="2">
        <f>SUM(C3:C6)</f>
        <v>325</v>
      </c>
      <c r="D7" s="2">
        <f>SUM(D3:D6)</f>
        <v>347</v>
      </c>
      <c r="E7" s="2">
        <f>SUM(E3:E6)</f>
        <v>295</v>
      </c>
      <c r="F7" s="2">
        <f>SUM(F3:F6)</f>
        <v>369</v>
      </c>
      <c r="G7" s="2">
        <f>SUM(G3:G6)</f>
        <v>322</v>
      </c>
      <c r="H7" s="2">
        <f>SUM(H3:H6)</f>
        <v>355</v>
      </c>
      <c r="I7" s="2">
        <f>SUM(I3:I6)</f>
        <v>294</v>
      </c>
      <c r="J7" s="2">
        <f>SUM(J3:J6)</f>
        <v>341</v>
      </c>
      <c r="K7" s="2">
        <f>SUM(K3:K6)</f>
        <v>280</v>
      </c>
      <c r="L7" s="2">
        <f>SUM(L3:L6)</f>
        <v>368</v>
      </c>
      <c r="M7" s="2">
        <f>SUM(M3:M6)</f>
        <v>319</v>
      </c>
      <c r="N7" s="2">
        <f>SUM(N3:N6)</f>
        <v>363</v>
      </c>
      <c r="O7" s="2">
        <f>SUM(O3:O6)</f>
        <v>315</v>
      </c>
      <c r="P7" s="2">
        <f>SUM(P3:P6)</f>
        <v>346</v>
      </c>
    </row>
    <row r="8" spans="1:16" ht="30" x14ac:dyDescent="0.25">
      <c r="A8" s="1" t="s">
        <v>1</v>
      </c>
      <c r="B8" s="3">
        <f>AVERAGE(B2:B5)</f>
        <v>85</v>
      </c>
      <c r="C8" s="3">
        <f>AVERAGE(C2:C5)</f>
        <v>78.333333333333329</v>
      </c>
      <c r="D8" s="3">
        <f>AVERAGE(D2:D5)</f>
        <v>87.666666666666671</v>
      </c>
      <c r="E8" s="3">
        <f>AVERAGE(E2:E5)</f>
        <v>74.333333333333329</v>
      </c>
      <c r="F8" s="3">
        <f>AVERAGE(F2:F5)</f>
        <v>92.666666666666671</v>
      </c>
      <c r="G8" s="3">
        <f>AVERAGE(G2:G5)</f>
        <v>81.333333333333329</v>
      </c>
      <c r="H8" s="3">
        <f>AVERAGE(H2:H5)</f>
        <v>89.666666666666671</v>
      </c>
      <c r="I8" s="3">
        <f>AVERAGE(I2:I5)</f>
        <v>73</v>
      </c>
      <c r="J8" s="3">
        <f>AVERAGE(J2:J5)</f>
        <v>84.333333333333329</v>
      </c>
      <c r="K8" s="3">
        <f>AVERAGE(K2:K5)</f>
        <v>70.333333333333329</v>
      </c>
      <c r="L8" s="3">
        <f>AVERAGE(L2:L5)</f>
        <v>92</v>
      </c>
      <c r="M8" s="3">
        <f>AVERAGE(M2:M5)</f>
        <v>79</v>
      </c>
      <c r="N8" s="3">
        <f>AVERAGE(N2:N5)</f>
        <v>91</v>
      </c>
      <c r="O8" s="3">
        <f>AVERAGE(O2:O5)</f>
        <v>78.333333333333329</v>
      </c>
      <c r="P8" s="3">
        <f>AVERAGE(P2:P5)</f>
        <v>87</v>
      </c>
    </row>
    <row r="9" spans="1:16" x14ac:dyDescent="0.25">
      <c r="A9" s="1" t="s">
        <v>23</v>
      </c>
      <c r="B9" s="4">
        <f>AVERAGE(B3:B6)</f>
        <v>85.75</v>
      </c>
      <c r="C9" s="4">
        <f>AVERAGE(C3:C6)</f>
        <v>81.25</v>
      </c>
      <c r="D9" s="4">
        <f>AVERAGE(D3:D6)</f>
        <v>86.75</v>
      </c>
      <c r="E9" s="4">
        <f>AVERAGE(E3:E6)</f>
        <v>73.75</v>
      </c>
      <c r="F9" s="4">
        <f>AVERAGE(F3:F6)</f>
        <v>92.25</v>
      </c>
      <c r="G9" s="4">
        <f>AVERAGE(G3:G6)</f>
        <v>80.5</v>
      </c>
      <c r="H9" s="4">
        <f>AVERAGE(H3:H6)</f>
        <v>88.75</v>
      </c>
      <c r="I9" s="4">
        <f>AVERAGE(I3:I6)</f>
        <v>73.5</v>
      </c>
      <c r="J9" s="4">
        <f>AVERAGE(J3:J6)</f>
        <v>85.25</v>
      </c>
      <c r="K9" s="4">
        <f>AVERAGE(K3:K6)</f>
        <v>70</v>
      </c>
      <c r="L9" s="4">
        <f>AVERAGE(L3:L6)</f>
        <v>92</v>
      </c>
      <c r="M9" s="4">
        <f>AVERAGE(M3:M6)</f>
        <v>79.75</v>
      </c>
      <c r="N9" s="4">
        <f>AVERAGE(N3:N6)</f>
        <v>90.75</v>
      </c>
      <c r="O9" s="4">
        <f>AVERAGE(O3:O6)</f>
        <v>78.75</v>
      </c>
      <c r="P9" s="4">
        <f>AVERAGE(P3:P6)</f>
        <v>86.5</v>
      </c>
    </row>
    <row r="10" spans="1:16" x14ac:dyDescent="0.25">
      <c r="A10" s="1" t="s">
        <v>39</v>
      </c>
      <c r="B10" s="4">
        <f>MIN(B3:B6)</f>
        <v>78</v>
      </c>
      <c r="C10" s="4">
        <f>MIN(C3:C6)</f>
        <v>74</v>
      </c>
      <c r="D10" s="4">
        <f>MIN(D3:D6)</f>
        <v>84</v>
      </c>
      <c r="E10" s="4">
        <f>MIN(E3:E6)</f>
        <v>68</v>
      </c>
      <c r="F10" s="4">
        <f>MIN(F3:F6)</f>
        <v>89</v>
      </c>
      <c r="G10" s="4">
        <f>MIN(G3:G6)</f>
        <v>78</v>
      </c>
      <c r="H10" s="4">
        <f>MIN(H3:H6)</f>
        <v>86</v>
      </c>
      <c r="I10" s="4">
        <f>MIN(I3:I6)</f>
        <v>70</v>
      </c>
      <c r="J10" s="4">
        <f>MIN(J3:J6)</f>
        <v>83</v>
      </c>
      <c r="K10" s="4">
        <f>MIN(K3:K6)</f>
        <v>67</v>
      </c>
      <c r="L10" s="4">
        <f>MIN(L3:L6)</f>
        <v>88</v>
      </c>
      <c r="M10" s="4">
        <f>MIN(M3:M6)</f>
        <v>78</v>
      </c>
      <c r="N10" s="4">
        <f>MIN(N3:N6)</f>
        <v>89</v>
      </c>
      <c r="O10" s="4">
        <f>MIN(O3:O6)</f>
        <v>76</v>
      </c>
      <c r="P10" s="4">
        <f>MIN(P3:P6)</f>
        <v>85</v>
      </c>
    </row>
    <row r="11" spans="1:16" x14ac:dyDescent="0.25">
      <c r="A11" s="1" t="s">
        <v>40</v>
      </c>
      <c r="B11" s="4">
        <f>MAX(B3:B6)</f>
        <v>92</v>
      </c>
      <c r="C11" s="4">
        <f>MAX(C3:C6)</f>
        <v>90</v>
      </c>
      <c r="D11" s="4">
        <f>MAX(D3:D6)</f>
        <v>91</v>
      </c>
      <c r="E11" s="4">
        <f>MAX(E3:E6)</f>
        <v>80</v>
      </c>
      <c r="F11" s="4">
        <f>MAX(F3:F6)</f>
        <v>95</v>
      </c>
      <c r="G11" s="4">
        <f>MAX(G3:G6)</f>
        <v>85</v>
      </c>
      <c r="H11" s="4">
        <f>MAX(H3:H6)</f>
        <v>91</v>
      </c>
      <c r="I11" s="4">
        <f>MAX(I3:I6)</f>
        <v>77</v>
      </c>
      <c r="J11" s="4">
        <f>MAX(J3:J6)</f>
        <v>88</v>
      </c>
      <c r="K11" s="4">
        <f>MAX(K3:K6)</f>
        <v>74</v>
      </c>
      <c r="L11" s="4">
        <f>MAX(L3:L6)</f>
        <v>95</v>
      </c>
      <c r="M11" s="4">
        <f>MAX(M3:M6)</f>
        <v>82</v>
      </c>
      <c r="N11" s="4">
        <f>MAX(N3:N6)</f>
        <v>93</v>
      </c>
      <c r="O11" s="4">
        <f>MAX(O3:O6)</f>
        <v>81</v>
      </c>
      <c r="P11" s="4">
        <f>MAX(P3:P6)</f>
        <v>88</v>
      </c>
    </row>
    <row r="12" spans="1:16" ht="45" x14ac:dyDescent="0.25">
      <c r="A12" s="1" t="s">
        <v>42</v>
      </c>
      <c r="B12" s="4" t="str">
        <f>UPPER(B2)</f>
        <v>AIDEN SMITH</v>
      </c>
      <c r="C12" s="4" t="str">
        <f>UPPER(C2)</f>
        <v>BELLA JOHNSON</v>
      </c>
      <c r="D12" s="4" t="str">
        <f>UPPER(D2)</f>
        <v>CHARLIE LEE</v>
      </c>
      <c r="E12" s="4" t="str">
        <f>UPPER(E2)</f>
        <v>DANIEL BROWN</v>
      </c>
      <c r="F12" s="4" t="str">
        <f>UPPER(F2)</f>
        <v>ELLA DAVIS</v>
      </c>
      <c r="G12" s="4" t="str">
        <f>UPPER(G2)</f>
        <v>FELIX WILSON</v>
      </c>
      <c r="H12" s="4" t="str">
        <f>UPPER(H2)</f>
        <v>GRACE MOORE</v>
      </c>
      <c r="I12" s="4" t="str">
        <f>UPPER(I2)</f>
        <v>HENRY TAYLOR</v>
      </c>
      <c r="J12" s="4" t="str">
        <f>UPPER(J2)</f>
        <v>IVY ANDERSON</v>
      </c>
      <c r="K12" s="4" t="str">
        <f>UPPER(K2)</f>
        <v>JACK THOMAS</v>
      </c>
      <c r="L12" s="4" t="str">
        <f>UPPER(L2)</f>
        <v>KATIE MARTIN</v>
      </c>
      <c r="M12" s="4" t="str">
        <f>UPPER(M2)</f>
        <v>LIAM WHITE</v>
      </c>
      <c r="N12" s="4" t="str">
        <f>UPPER(N2)</f>
        <v>MIA HARRIS</v>
      </c>
      <c r="O12" s="4" t="str">
        <f>UPPER(O2)</f>
        <v>NOAH CLARK</v>
      </c>
      <c r="P12" s="4" t="str">
        <f>UPPER(P2)</f>
        <v>OLIVIA LEWIS</v>
      </c>
    </row>
    <row r="13" spans="1:16" ht="45" x14ac:dyDescent="0.25">
      <c r="A13" s="1" t="s">
        <v>43</v>
      </c>
      <c r="B13" s="4" t="str">
        <f>LOWER(B2)</f>
        <v>aiden smith</v>
      </c>
      <c r="C13" s="4" t="str">
        <f>LOWER(C2)</f>
        <v>bella johnson</v>
      </c>
      <c r="D13" s="4" t="str">
        <f>LOWER(D2)</f>
        <v>charlie lee</v>
      </c>
      <c r="E13" s="4" t="str">
        <f>LOWER(E2)</f>
        <v>daniel brown</v>
      </c>
      <c r="F13" s="4" t="str">
        <f>LOWER(F2)</f>
        <v>ella davis</v>
      </c>
      <c r="G13" s="4" t="str">
        <f>LOWER(G2)</f>
        <v>felix wilson</v>
      </c>
      <c r="H13" s="4" t="str">
        <f>LOWER(H2)</f>
        <v>grace moore</v>
      </c>
      <c r="I13" s="4" t="str">
        <f>LOWER(I2)</f>
        <v>henry taylor</v>
      </c>
      <c r="J13" s="4" t="str">
        <f>LOWER(J2)</f>
        <v>ivy anderson</v>
      </c>
      <c r="K13" s="4" t="str">
        <f>LOWER(K2)</f>
        <v>jack thomas</v>
      </c>
      <c r="L13" s="4" t="str">
        <f>LOWER(L2)</f>
        <v>katie martin</v>
      </c>
      <c r="M13" s="4" t="str">
        <f>LOWER(M2)</f>
        <v>liam white</v>
      </c>
      <c r="N13" s="4" t="str">
        <f>LOWER(N2)</f>
        <v>mia harris</v>
      </c>
      <c r="O13" s="4" t="str">
        <f>LOWER(O2)</f>
        <v>noah clark</v>
      </c>
      <c r="P13" s="4" t="str">
        <f>LOWER(P2)</f>
        <v>olivia lewis</v>
      </c>
    </row>
    <row r="14" spans="1:16" ht="45" x14ac:dyDescent="0.25">
      <c r="A14" s="1" t="s">
        <v>44</v>
      </c>
      <c r="B14" s="4" t="str">
        <f>PROPER(B12)</f>
        <v>Aiden Smith</v>
      </c>
      <c r="C14" s="4" t="str">
        <f>PROPER(C12)</f>
        <v>Bella Johnson</v>
      </c>
      <c r="D14" s="4" t="str">
        <f>PROPER(D12)</f>
        <v>Charlie Lee</v>
      </c>
      <c r="E14" s="4" t="str">
        <f>PROPER(E12)</f>
        <v>Daniel Brown</v>
      </c>
      <c r="F14" s="4" t="str">
        <f>PROPER(F12)</f>
        <v>Ella Davis</v>
      </c>
      <c r="G14" s="4" t="str">
        <f>PROPER(G12)</f>
        <v>Felix Wilson</v>
      </c>
      <c r="H14" s="4" t="str">
        <f>PROPER(H12)</f>
        <v>Grace Moore</v>
      </c>
      <c r="I14" s="4" t="str">
        <f>PROPER(I12)</f>
        <v>Henry Taylor</v>
      </c>
      <c r="J14" s="4" t="str">
        <f>PROPER(J12)</f>
        <v>Ivy Anderson</v>
      </c>
      <c r="K14" s="4" t="str">
        <f>PROPER(K12)</f>
        <v>Jack Thomas</v>
      </c>
      <c r="L14" s="4" t="str">
        <f>PROPER(L12)</f>
        <v>Katie Martin</v>
      </c>
      <c r="M14" s="4" t="str">
        <f>PROPER(M12)</f>
        <v>Liam White</v>
      </c>
      <c r="N14" s="4" t="str">
        <f>PROPER(N12)</f>
        <v>Mia Harris</v>
      </c>
      <c r="O14" s="4" t="str">
        <f>PROPER(O12)</f>
        <v>Noah Clark</v>
      </c>
      <c r="P14" s="4" t="str">
        <f>PROPER(P12)</f>
        <v>Olivia Lewis</v>
      </c>
    </row>
    <row r="19" spans="5:6" x14ac:dyDescent="0.25">
      <c r="E19" s="10" t="s">
        <v>47</v>
      </c>
      <c r="F19" s="10"/>
    </row>
    <row r="20" spans="5:6" x14ac:dyDescent="0.25">
      <c r="E20" s="2" t="s">
        <v>9</v>
      </c>
      <c r="F20">
        <f>HLOOKUP(E20,A1:P14,5,)</f>
        <v>85</v>
      </c>
    </row>
  </sheetData>
  <mergeCells count="1">
    <mergeCell ref="E19:F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lastPrinted>2025-08-22T05:57:11Z</cp:lastPrinted>
  <dcterms:created xsi:type="dcterms:W3CDTF">2025-08-22T04:29:29Z</dcterms:created>
  <dcterms:modified xsi:type="dcterms:W3CDTF">2025-08-22T06:01:32Z</dcterms:modified>
</cp:coreProperties>
</file>