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Jasmine Moreno\Documents\GitHub\ee211\Confusion matrix\"/>
    </mc:Choice>
  </mc:AlternateContent>
  <xr:revisionPtr revIDLastSave="0" documentId="13_ncr:1_{5E355E19-F82B-440C-9A4E-05A64A422ABD}" xr6:coauthVersionLast="28" xr6:coauthVersionMax="28" xr10:uidLastSave="{00000000-0000-0000-0000-000000000000}"/>
  <bookViews>
    <workbookView xWindow="0" yWindow="0" windowWidth="17268" windowHeight="5436" xr2:uid="{00000000-000D-0000-FFFF-FFFF00000000}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AB27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C27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C2" i="1"/>
  <c r="AB2" i="1"/>
  <c r="AB3" i="1"/>
  <c r="AE2" i="1"/>
</calcChain>
</file>

<file path=xl/sharedStrings.xml><?xml version="1.0" encoding="utf-8"?>
<sst xmlns="http://schemas.openxmlformats.org/spreadsheetml/2006/main" count="76" uniqueCount="28">
  <si>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</si>
  <si>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</si>
  <si>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</si>
  <si>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</si>
  <si>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</si>
  <si>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</si>
  <si>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</si>
  <si>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</si>
  <si>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</si>
  <si>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</si>
  <si>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</si>
  <si>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</si>
  <si>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</si>
  <si>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</si>
  <si>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</si>
  <si>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</si>
  <si>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</si>
  <si>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</si>
  <si>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</si>
  <si>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</si>
  <si>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</si>
  <si>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</si>
  <si>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</si>
  <si>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</si>
  <si>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Precision</t>
  </si>
  <si>
    <t>Recall</t>
  </si>
  <si>
    <t>Overll Accuaracy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</si>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</sst>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1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0" borderId="2" xfId="0" applyBorder="1"/>
    <xf numFmtId="0" fontId="2" fillId="0" borderId="0" xfId="0" applyFont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"/>
  <sheetViews>
    <sheetView tabSelected="1" zoomScale="85" zoomScaleNormal="85" workbookViewId="0">
      <selection activeCell="AC27" sqref="AC27"/>
    </sheetView>
  </sheetViews>
  <sheetFormatPr defaultRowHeight="14.4" x14ac:dyDescent="0.55000000000000004"/>
  <cols>
    <col min="1" max="1" width="2.47265625" style="2" bestFit="1" customWidth="1"/>
    <col min="2" max="2" width="3.68359375" bestFit="1" customWidth="1"/>
    <col min="3" max="3" width="3.68359375" customWidth="1"/>
    <col min="4" max="25" width="3.68359375" bestFit="1" customWidth="1"/>
    <col min="26" max="26" width="3.68359375" customWidth="1"/>
    <col min="30" max="30" width="12" bestFit="1" customWidth="1"/>
  </cols>
  <sheetData>
    <row r="1" spans="1:33" x14ac:dyDescent="0.55000000000000004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6"/>
      <c r="AB1" s="5" t="s">
        <v>24</v>
      </c>
      <c r="AC1" s="5" t="s">
        <v>25</v>
      </c>
      <c r="AD1" s="5"/>
      <c r="AE1" s="5" t="s">
        <v>26</v>
      </c>
      <c r="AG1" s="5"/>
    </row>
    <row r="2" spans="1:33" x14ac:dyDescent="0.55000000000000004">
      <c r="A2" s="3" t="s">
        <v>0</v>
      </c>
      <c r="B2" s="4">
        <v>331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8">
        <v>0</v>
      </c>
      <c r="Z2" s="10"/>
      <c r="AA2" s="9" t="s">
        <v>0</v>
      </c>
      <c r="AB2">
        <f xml:space="preserve"> B2/SUM(B2:B25)</f>
        <v>0.97352941176470587</v>
      </c>
      <c r="AC2">
        <f>B2/SUM(B2:Y2)</f>
        <v>1</v>
      </c>
      <c r="AE2">
        <f>SUM(C3,B2,D4,E5,F6,G7,H8,I9,J10,K11,L12,M13,N14,O15,P16,Q17,R18,S19,T20,U21,V22,W23,X24,Y25)/SUM(B2:Y25)</f>
        <v>0.89500836586726162</v>
      </c>
    </row>
    <row r="3" spans="1:33" x14ac:dyDescent="0.55000000000000004">
      <c r="A3" s="3" t="s">
        <v>1</v>
      </c>
      <c r="B3" s="4">
        <v>0</v>
      </c>
      <c r="C3" s="4">
        <v>432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8">
        <v>0</v>
      </c>
      <c r="Z3" s="10"/>
      <c r="AA3" s="9" t="s">
        <v>1</v>
      </c>
      <c r="AB3">
        <f>C3/SUM(C2:C25)</f>
        <v>1</v>
      </c>
      <c r="AC3">
        <f>C3/SUM(B3:Y3)</f>
        <v>1</v>
      </c>
    </row>
    <row r="4" spans="1:33" x14ac:dyDescent="0.55000000000000004">
      <c r="A4" s="3" t="s">
        <v>2</v>
      </c>
      <c r="B4" s="4">
        <v>0</v>
      </c>
      <c r="C4" s="4">
        <v>0</v>
      </c>
      <c r="D4" s="4">
        <v>310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8">
        <v>0</v>
      </c>
      <c r="Z4" s="10"/>
      <c r="AA4" s="9" t="s">
        <v>2</v>
      </c>
      <c r="AB4">
        <f xml:space="preserve"> D4/SUM(D2:D25)</f>
        <v>0.97791798107255523</v>
      </c>
      <c r="AC4">
        <f>D4/SUM(B4:Y4)</f>
        <v>1</v>
      </c>
    </row>
    <row r="5" spans="1:33" x14ac:dyDescent="0.55000000000000004">
      <c r="A5" s="3" t="s">
        <v>3</v>
      </c>
      <c r="B5" s="4">
        <v>0</v>
      </c>
      <c r="C5" s="4">
        <v>0</v>
      </c>
      <c r="D5" s="4">
        <v>0</v>
      </c>
      <c r="E5" s="4">
        <v>245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8">
        <v>0</v>
      </c>
      <c r="Z5" s="10"/>
      <c r="AA5" s="9" t="s">
        <v>3</v>
      </c>
      <c r="AB5">
        <f>E5/SUM(E2:E25)</f>
        <v>1</v>
      </c>
      <c r="AC5">
        <f>E5/SUM(B5:Y5)</f>
        <v>1</v>
      </c>
    </row>
    <row r="6" spans="1:33" x14ac:dyDescent="0.55000000000000004">
      <c r="A6" s="3" t="s">
        <v>4</v>
      </c>
      <c r="B6" s="4">
        <v>0</v>
      </c>
      <c r="C6" s="4">
        <v>0</v>
      </c>
      <c r="D6" s="4">
        <v>0</v>
      </c>
      <c r="E6" s="4">
        <v>0</v>
      </c>
      <c r="F6" s="4">
        <v>497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8">
        <v>0</v>
      </c>
      <c r="Z6" s="10"/>
      <c r="AA6" s="9" t="s">
        <v>4</v>
      </c>
      <c r="AB6">
        <f xml:space="preserve"> F6/SUM(F2:F25)</f>
        <v>0.93245778611632268</v>
      </c>
      <c r="AC6">
        <f>F6/SUM(B6:Y6)</f>
        <v>0.99799196787148592</v>
      </c>
    </row>
    <row r="7" spans="1:33" x14ac:dyDescent="0.55000000000000004">
      <c r="A7" s="3" t="s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247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8">
        <v>0</v>
      </c>
      <c r="Z7" s="10"/>
      <c r="AA7" s="9" t="s">
        <v>5</v>
      </c>
      <c r="AB7">
        <f>G7/SUM(G2:G25)</f>
        <v>0.89169675090252709</v>
      </c>
      <c r="AC7">
        <f>G7/SUM(B7:Y7)</f>
        <v>1</v>
      </c>
    </row>
    <row r="8" spans="1:33" x14ac:dyDescent="0.55000000000000004">
      <c r="A8" s="3" t="s">
        <v>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308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21</v>
      </c>
      <c r="R8" s="4">
        <v>0</v>
      </c>
      <c r="S8" s="4">
        <v>0</v>
      </c>
      <c r="T8" s="4">
        <v>19</v>
      </c>
      <c r="U8" s="4">
        <v>0</v>
      </c>
      <c r="V8" s="4">
        <v>0</v>
      </c>
      <c r="W8" s="4">
        <v>0</v>
      </c>
      <c r="X8" s="4">
        <v>0</v>
      </c>
      <c r="Y8" s="8">
        <v>0</v>
      </c>
      <c r="Z8" s="10"/>
      <c r="AA8" s="9" t="s">
        <v>6</v>
      </c>
      <c r="AB8">
        <f xml:space="preserve"> H8/SUM(H2:H25)</f>
        <v>0.94189602446483178</v>
      </c>
      <c r="AC8">
        <f>H8/SUM(B8:Y8)</f>
        <v>0.88505747126436785</v>
      </c>
    </row>
    <row r="9" spans="1:33" x14ac:dyDescent="0.55000000000000004">
      <c r="A9" s="3" t="s">
        <v>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19</v>
      </c>
      <c r="I9" s="4">
        <v>417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8">
        <v>0</v>
      </c>
      <c r="Z9" s="10"/>
      <c r="AA9" s="9" t="s">
        <v>7</v>
      </c>
      <c r="AB9">
        <f>I9/SUM(I2:I25)</f>
        <v>1</v>
      </c>
      <c r="AC9">
        <f>I9/SUM(B9:Y9)</f>
        <v>0.95642201834862384</v>
      </c>
    </row>
    <row r="10" spans="1:33" x14ac:dyDescent="0.55000000000000004">
      <c r="A10" s="3" t="s">
        <v>8</v>
      </c>
      <c r="B10" s="4">
        <v>4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241</v>
      </c>
      <c r="K10" s="4">
        <v>0</v>
      </c>
      <c r="L10" s="4">
        <v>6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16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8">
        <v>21</v>
      </c>
      <c r="Z10" s="10"/>
      <c r="AA10" s="9" t="s">
        <v>8</v>
      </c>
      <c r="AB10">
        <f>J10/SUM(J2:J25)</f>
        <v>0.87956204379562042</v>
      </c>
      <c r="AC10">
        <f xml:space="preserve"> J10/SUM(B10:Y10)</f>
        <v>0.83680555555555558</v>
      </c>
    </row>
    <row r="11" spans="1:33" x14ac:dyDescent="0.55000000000000004">
      <c r="A11" s="3" t="s">
        <v>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21</v>
      </c>
      <c r="H11" s="4">
        <v>0</v>
      </c>
      <c r="I11" s="4">
        <v>0</v>
      </c>
      <c r="J11" s="4">
        <v>3</v>
      </c>
      <c r="K11" s="4">
        <v>248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22</v>
      </c>
      <c r="S11" s="4">
        <v>0</v>
      </c>
      <c r="T11" s="4">
        <v>0</v>
      </c>
      <c r="U11" s="4">
        <v>15</v>
      </c>
      <c r="V11" s="4">
        <v>5</v>
      </c>
      <c r="W11" s="4">
        <v>0</v>
      </c>
      <c r="X11" s="4">
        <v>0</v>
      </c>
      <c r="Y11" s="8">
        <v>17</v>
      </c>
      <c r="Z11" s="10"/>
      <c r="AA11" s="9" t="s">
        <v>9</v>
      </c>
      <c r="AB11">
        <f>K11/SUM(K2:K25)</f>
        <v>0.75379939209726443</v>
      </c>
      <c r="AC11">
        <f>K11/SUM(B11:Y11)</f>
        <v>0.74924471299093653</v>
      </c>
    </row>
    <row r="12" spans="1:33" x14ac:dyDescent="0.55000000000000004">
      <c r="A12" s="3" t="s">
        <v>10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209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8">
        <v>0</v>
      </c>
      <c r="Z12" s="10"/>
      <c r="AA12" s="9" t="s">
        <v>10</v>
      </c>
      <c r="AB12">
        <f>L12/SUM(L2:L25)</f>
        <v>0.85655737704918034</v>
      </c>
      <c r="AC12">
        <f xml:space="preserve"> L12/SUM(B12:Y12)</f>
        <v>1</v>
      </c>
    </row>
    <row r="13" spans="1:33" x14ac:dyDescent="0.55000000000000004">
      <c r="A13" s="3" t="s">
        <v>11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330</v>
      </c>
      <c r="N13" s="4">
        <v>22</v>
      </c>
      <c r="O13" s="4">
        <v>0</v>
      </c>
      <c r="P13" s="4">
        <v>0</v>
      </c>
      <c r="Q13" s="4">
        <v>0</v>
      </c>
      <c r="R13" s="4">
        <v>0</v>
      </c>
      <c r="S13" s="4">
        <v>42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8">
        <v>0</v>
      </c>
      <c r="Z13" s="10"/>
      <c r="AA13" s="9" t="s">
        <v>11</v>
      </c>
      <c r="AB13">
        <f xml:space="preserve"> M13/SUM(M2:M25)</f>
        <v>0.97058823529411764</v>
      </c>
      <c r="AC13">
        <f>M13/SUM(B13:Y13)</f>
        <v>0.8375634517766497</v>
      </c>
    </row>
    <row r="14" spans="1:33" x14ac:dyDescent="0.55000000000000004">
      <c r="A14" s="3" t="s">
        <v>12</v>
      </c>
      <c r="B14" s="4">
        <v>5</v>
      </c>
      <c r="C14" s="4">
        <v>0</v>
      </c>
      <c r="D14" s="4">
        <v>7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239</v>
      </c>
      <c r="O14" s="4">
        <v>0</v>
      </c>
      <c r="P14" s="4">
        <v>0</v>
      </c>
      <c r="Q14" s="4">
        <v>21</v>
      </c>
      <c r="R14" s="4">
        <v>0</v>
      </c>
      <c r="S14" s="4">
        <v>5</v>
      </c>
      <c r="T14" s="4">
        <v>14</v>
      </c>
      <c r="U14" s="4">
        <v>0</v>
      </c>
      <c r="V14" s="4">
        <v>0</v>
      </c>
      <c r="W14" s="4">
        <v>0</v>
      </c>
      <c r="X14" s="4">
        <v>0</v>
      </c>
      <c r="Y14" s="8">
        <v>0</v>
      </c>
      <c r="Z14" s="10"/>
      <c r="AA14" s="9" t="s">
        <v>12</v>
      </c>
      <c r="AB14">
        <f>N14/SUM(N2:N25)</f>
        <v>0.91570881226053635</v>
      </c>
      <c r="AC14">
        <f xml:space="preserve"> N14/SUM(B14:Y14)</f>
        <v>0.82130584192439859</v>
      </c>
    </row>
    <row r="15" spans="1:33" x14ac:dyDescent="0.55000000000000004">
      <c r="A15" s="3" t="s">
        <v>13</v>
      </c>
      <c r="B15" s="4">
        <v>0</v>
      </c>
      <c r="C15" s="4">
        <v>0</v>
      </c>
      <c r="D15" s="4">
        <v>0</v>
      </c>
      <c r="E15" s="4">
        <v>0</v>
      </c>
      <c r="F15" s="4">
        <v>10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235</v>
      </c>
      <c r="P15" s="4">
        <v>0</v>
      </c>
      <c r="Q15" s="4">
        <v>0</v>
      </c>
      <c r="R15" s="4">
        <v>0</v>
      </c>
      <c r="S15" s="4">
        <v>1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8">
        <v>0</v>
      </c>
      <c r="Z15" s="10"/>
      <c r="AA15" s="9" t="s">
        <v>13</v>
      </c>
      <c r="AB15">
        <f>O15/SUM(O2:O25)</f>
        <v>1</v>
      </c>
      <c r="AC15">
        <f>O15/SUM(B15:Y15)</f>
        <v>0.95528455284552849</v>
      </c>
    </row>
    <row r="16" spans="1:33" x14ac:dyDescent="0.55000000000000004">
      <c r="A16" s="3" t="s">
        <v>14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342</v>
      </c>
      <c r="Q16" s="4">
        <v>5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8">
        <v>0</v>
      </c>
      <c r="Z16" s="10"/>
      <c r="AA16" s="9" t="s">
        <v>14</v>
      </c>
      <c r="AB16">
        <f>P16/SUM(P2:P25)</f>
        <v>1</v>
      </c>
      <c r="AC16">
        <f>P16/SUM(B16:Y16)</f>
        <v>0.98559077809798268</v>
      </c>
    </row>
    <row r="17" spans="1:29" x14ac:dyDescent="0.55000000000000004">
      <c r="A17" s="3" t="s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164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8">
        <v>0</v>
      </c>
      <c r="Z17" s="10"/>
      <c r="AA17" s="9" t="s">
        <v>15</v>
      </c>
      <c r="AB17">
        <f>Q17/SUM(Q2:Q25)</f>
        <v>0.77725118483412325</v>
      </c>
      <c r="AC17">
        <f>Q17/SUM(B17:Y17)</f>
        <v>1</v>
      </c>
    </row>
    <row r="18" spans="1:29" x14ac:dyDescent="0.55000000000000004">
      <c r="A18" s="3" t="s">
        <v>16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9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115</v>
      </c>
      <c r="S18" s="4">
        <v>0</v>
      </c>
      <c r="T18" s="4">
        <v>0</v>
      </c>
      <c r="U18" s="4">
        <v>20</v>
      </c>
      <c r="V18" s="4">
        <v>0</v>
      </c>
      <c r="W18" s="4">
        <v>0</v>
      </c>
      <c r="X18" s="4">
        <v>0</v>
      </c>
      <c r="Y18" s="8">
        <v>0</v>
      </c>
      <c r="Z18" s="10"/>
      <c r="AA18" s="9" t="s">
        <v>16</v>
      </c>
      <c r="AB18">
        <f>R18/SUM(R2:R25)</f>
        <v>0.52036199095022628</v>
      </c>
      <c r="AC18">
        <f xml:space="preserve"> R18/SUM(B18:Y18)</f>
        <v>0.79861111111111116</v>
      </c>
    </row>
    <row r="19" spans="1:29" x14ac:dyDescent="0.55000000000000004">
      <c r="A19" s="3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26</v>
      </c>
      <c r="G19" s="4">
        <v>0</v>
      </c>
      <c r="H19" s="4">
        <v>0</v>
      </c>
      <c r="I19" s="4">
        <v>0</v>
      </c>
      <c r="J19" s="4">
        <v>21</v>
      </c>
      <c r="K19" s="4">
        <v>0</v>
      </c>
      <c r="L19" s="4">
        <v>0</v>
      </c>
      <c r="M19" s="4">
        <v>9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188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8">
        <v>2</v>
      </c>
      <c r="Z19" s="10"/>
      <c r="AA19" s="9" t="s">
        <v>17</v>
      </c>
      <c r="AB19">
        <f>S19/SUM(S2:S25)</f>
        <v>0.79661016949152541</v>
      </c>
      <c r="AC19">
        <f>S19/SUM(B19:Y19)</f>
        <v>0.76422764227642281</v>
      </c>
    </row>
    <row r="20" spans="1:29" x14ac:dyDescent="0.55000000000000004">
      <c r="A20" s="3" t="s">
        <v>18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166</v>
      </c>
      <c r="U20" s="4">
        <v>0</v>
      </c>
      <c r="V20" s="4">
        <v>0</v>
      </c>
      <c r="W20" s="4">
        <v>0</v>
      </c>
      <c r="X20" s="4">
        <v>62</v>
      </c>
      <c r="Y20" s="8">
        <v>0</v>
      </c>
      <c r="Z20" s="10"/>
      <c r="AA20" s="9" t="s">
        <v>18</v>
      </c>
      <c r="AB20">
        <f>T20/SUM(T2:T25)</f>
        <v>0.74774774774774777</v>
      </c>
      <c r="AC20">
        <f>T20/SUM(B20:Y20)</f>
        <v>0.66935483870967738</v>
      </c>
    </row>
    <row r="21" spans="1:29" x14ac:dyDescent="0.55000000000000004">
      <c r="A21" s="3" t="s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54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6</v>
      </c>
      <c r="S21" s="4">
        <v>0</v>
      </c>
      <c r="T21" s="4">
        <v>0</v>
      </c>
      <c r="U21" s="4">
        <v>206</v>
      </c>
      <c r="V21" s="4">
        <v>0</v>
      </c>
      <c r="W21" s="4">
        <v>0</v>
      </c>
      <c r="X21" s="4">
        <v>0</v>
      </c>
      <c r="Y21" s="8">
        <v>0</v>
      </c>
      <c r="Z21" s="10"/>
      <c r="AA21" s="9" t="s">
        <v>19</v>
      </c>
      <c r="AB21">
        <f>U21/SUM(U2:U25)</f>
        <v>0.7436823104693141</v>
      </c>
      <c r="AC21">
        <f>U21/SUM(B21:Y21)</f>
        <v>0.77443609022556392</v>
      </c>
    </row>
    <row r="22" spans="1:29" x14ac:dyDescent="0.55000000000000004">
      <c r="A22" s="3" t="s">
        <v>20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9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20</v>
      </c>
      <c r="S22" s="4">
        <v>0</v>
      </c>
      <c r="T22" s="4">
        <v>3</v>
      </c>
      <c r="U22" s="4">
        <v>16</v>
      </c>
      <c r="V22" s="4">
        <v>266</v>
      </c>
      <c r="W22" s="4">
        <v>32</v>
      </c>
      <c r="X22" s="4">
        <v>0</v>
      </c>
      <c r="Y22" s="8">
        <v>0</v>
      </c>
      <c r="Z22" s="10"/>
      <c r="AA22" s="9" t="s">
        <v>20</v>
      </c>
      <c r="AB22">
        <f>V22/SUM(V2:V25)</f>
        <v>0.97435897435897434</v>
      </c>
      <c r="AC22">
        <f xml:space="preserve"> V22/SUM(B22:Y22)</f>
        <v>0.76878612716763006</v>
      </c>
    </row>
    <row r="23" spans="1:29" x14ac:dyDescent="0.55000000000000004">
      <c r="A23" s="3" t="s">
        <v>21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20</v>
      </c>
      <c r="V23" s="4">
        <v>0</v>
      </c>
      <c r="W23" s="4">
        <v>186</v>
      </c>
      <c r="X23" s="4">
        <v>0</v>
      </c>
      <c r="Y23" s="8">
        <v>0</v>
      </c>
      <c r="Z23" s="10"/>
      <c r="AA23" s="9" t="s">
        <v>21</v>
      </c>
      <c r="AB23">
        <f>W23/SUM(W2:W25)</f>
        <v>0.84545454545454546</v>
      </c>
      <c r="AC23">
        <f>W23/SUM(B23:Y23)</f>
        <v>0.90291262135922334</v>
      </c>
    </row>
    <row r="24" spans="1:29" x14ac:dyDescent="0.55000000000000004">
      <c r="A24" s="3" t="s">
        <v>22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2</v>
      </c>
      <c r="S24" s="4">
        <v>0</v>
      </c>
      <c r="T24" s="4">
        <v>20</v>
      </c>
      <c r="U24" s="4">
        <v>0</v>
      </c>
      <c r="V24" s="4">
        <v>0</v>
      </c>
      <c r="W24" s="4">
        <v>1</v>
      </c>
      <c r="X24" s="4">
        <v>244</v>
      </c>
      <c r="Y24" s="8">
        <v>0</v>
      </c>
      <c r="Z24" s="10"/>
      <c r="AA24" s="9" t="s">
        <v>22</v>
      </c>
      <c r="AB24">
        <f>X24/SUM(X2:X25)</f>
        <v>0.79738562091503273</v>
      </c>
      <c r="AC24">
        <f>X24/SUM(B24:Y24)</f>
        <v>0.91385767790262173</v>
      </c>
    </row>
    <row r="25" spans="1:29" x14ac:dyDescent="0.55000000000000004">
      <c r="A25" s="3" t="s">
        <v>23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9</v>
      </c>
      <c r="K25" s="4">
        <v>27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40</v>
      </c>
      <c r="S25" s="4">
        <v>0</v>
      </c>
      <c r="T25" s="4">
        <v>0</v>
      </c>
      <c r="U25" s="4">
        <v>0</v>
      </c>
      <c r="V25" s="4">
        <v>2</v>
      </c>
      <c r="W25" s="4">
        <v>1</v>
      </c>
      <c r="X25" s="4">
        <v>0</v>
      </c>
      <c r="Y25" s="8">
        <v>253</v>
      </c>
      <c r="Z25" s="10"/>
      <c r="AA25" s="9" t="s">
        <v>23</v>
      </c>
      <c r="AB25">
        <f>Y25/SUM(Y2:Y25)</f>
        <v>0.86348122866894195</v>
      </c>
      <c r="AC25">
        <f>Y25/SUM(B25:Y25)</f>
        <v>0.76204819277108438</v>
      </c>
    </row>
    <row r="27" spans="1:29" x14ac:dyDescent="0.55000000000000004">
      <c r="AA27" s="7" t="s">
        <v>27</v>
      </c>
      <c r="AB27">
        <f>AVERAGE(AB2:AB25)</f>
        <v>0.88166864948783719</v>
      </c>
      <c r="AC27">
        <f>AVERAGE(AC2:AC25)</f>
        <v>0.89081252717495263</v>
      </c>
    </row>
  </sheetData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Jasmine Moreno</cp:lastModifiedBy>
  <cp:lastPrinted>2018-03-11T22:37:20Z</cp:lastPrinted>
  <dcterms:created xsi:type="dcterms:W3CDTF">2018-03-11T15:29:14Z</dcterms:created>
  <dcterms:modified xsi:type="dcterms:W3CDTF">2018-03-16T14:04:22Z</dcterms:modified>
</cp:coreProperties>
</file>