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s" sheetId="1" r:id="rId4"/>
    <sheet state="visible" name="BMW Returns" sheetId="2" r:id="rId5"/>
    <sheet state="visible" name="DAX Returns" sheetId="3" r:id="rId6"/>
    <sheet state="visible" name="Calculations" sheetId="4" r:id="rId7"/>
    <sheet state="visible" name="Copy of Calculations" sheetId="5" r:id="rId8"/>
  </sheets>
  <definedNames/>
  <calcPr/>
</workbook>
</file>

<file path=xl/sharedStrings.xml><?xml version="1.0" encoding="utf-8"?>
<sst xmlns="http://schemas.openxmlformats.org/spreadsheetml/2006/main" count="166" uniqueCount="141">
  <si>
    <t>BMW Income Statement</t>
  </si>
  <si>
    <t>EUR, '000 000</t>
  </si>
  <si>
    <t>Total Revenue</t>
  </si>
  <si>
    <t xml:space="preserve">   Revenue</t>
  </si>
  <si>
    <t xml:space="preserve">   Other Revenue, Total</t>
  </si>
  <si>
    <t>Cost of Revenue, Total</t>
  </si>
  <si>
    <t>Gross Profit</t>
  </si>
  <si>
    <t>Total Operating Expenses</t>
  </si>
  <si>
    <t xml:space="preserve">   Selling/General/Admin. Expenses, Total</t>
  </si>
  <si>
    <t xml:space="preserve">   Research &amp; Development</t>
  </si>
  <si>
    <t xml:space="preserve">   Depreciation / Amortization</t>
  </si>
  <si>
    <t xml:space="preserve">   Interest Expense (Income) - Net Operating</t>
  </si>
  <si>
    <t xml:space="preserve">   Unusual Expense (Income)</t>
  </si>
  <si>
    <t xml:space="preserve">   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</si>
  <si>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</si>
  <si>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</si>
  <si>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</si>
  <si>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</si>
  <si>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</si>
  <si>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</si>
  <si>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</si>
  <si>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Minority Interest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</si>
  <si>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</si>
  <si>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</si>
  <si>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</si>
  <si>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</si>
  <si>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</si>
  <si>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</si>
  <si>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</si>
  <si>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</si>
  <si>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</si>
  <si>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</si>
  <si>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</si>
  <si>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</si>
  <si>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</si>
  <si>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BMW Balance Sheet</t>
  </si>
  <si>
    <t>Total Current Assets</t>
  </si>
  <si>
    <t xml:space="preserve">   Cash and Short Term Investments</t>
  </si>
  <si>
    <t xml:space="preserve">       Cash</t>
  </si>
  <si>
    <t xml:space="preserve">       Cash &amp; Equivalents</t>
  </si>
  <si>
    <t xml:space="preserve">       Short Term Investments</t>
  </si>
  <si>
    <t xml:space="preserve">   Total Receivables, Net</t>
  </si>
  <si>
    <t xml:space="preserve">       Accounts Receivables - Trade, Net</t>
  </si>
  <si>
    <t xml:space="preserve">   Total Inventory</t>
  </si>
  <si>
    <t xml:space="preserve">   Prepaid Expenses</t>
  </si>
  <si>
    <t xml:space="preserve">   Other Current Assets, Total</t>
  </si>
  <si>
    <t>Total Assets</t>
  </si>
  <si>
    <t xml:space="preserve">   Property/Plant/Equipment, Total - Net</t>
  </si>
  <si>
    <t xml:space="preserve">       Property/Plant/Equipment, Total - Gross</t>
  </si>
  <si>
    <t xml:space="preserve">       Accumulated Depreciation, Total</t>
  </si>
  <si>
    <t xml:space="preserve">   Goodwill, Net</t>
  </si>
  <si>
    <t xml:space="preserve">   Intangibles, Net</t>
  </si>
  <si>
    <t xml:space="preserve">   Long Term Investments</t>
  </si>
  <si>
    <t xml:space="preserve">   Note Receivable - Long Term</t>
  </si>
  <si>
    <t xml:space="preserve">   Other Long Term Assets, Total</t>
  </si>
  <si>
    <t xml:space="preserve">   Other Assets, Total</t>
  </si>
  <si>
    <t>Total Current Liabilities</t>
  </si>
  <si>
    <t xml:space="preserve">   Accounts Payable</t>
  </si>
  <si>
    <t xml:space="preserve">   Payable/Accrued</t>
  </si>
  <si>
    <t xml:space="preserve">   Accrued Expenses</t>
  </si>
  <si>
    <t xml:space="preserve">   Notes Payable/Short Term Debt</t>
  </si>
  <si>
    <t xml:space="preserve">   Current Port. of LT Debt/Capital Leases</t>
  </si>
  <si>
    <t xml:space="preserve">   Other Current liabilities, Total</t>
  </si>
  <si>
    <t>Total Liabilities</t>
  </si>
  <si>
    <t xml:space="preserve">   Total Long Term Debt</t>
  </si>
  <si>
    <t xml:space="preserve">       Long Term Debt</t>
  </si>
  <si>
    <t xml:space="preserve">       Capital Lease Obligations</t>
  </si>
  <si>
    <t xml:space="preserve">   Deferred Income Tax</t>
  </si>
  <si>
    <t xml:space="preserve">   Minority Interest</t>
  </si>
  <si>
    <t xml:space="preserve">   Other Liabilities, Total</t>
  </si>
  <si>
    <t>Total Equity</t>
  </si>
  <si>
    <t xml:space="preserve">   Redeemable Preferred Stock, Total</t>
  </si>
  <si>
    <t xml:space="preserve">   Preferred Stock - Non Redeemable, Net</t>
  </si>
  <si>
    <t xml:space="preserve">   Common Stock, Total</t>
  </si>
  <si>
    <t xml:space="preserve">   Additional Paid-In Capital</t>
  </si>
  <si>
    <t xml:space="preserve">   Retained Earnings (Accumulated Deficit)</t>
  </si>
  <si>
    <t xml:space="preserve">   Treasury Stock - Common</t>
  </si>
  <si>
    <t xml:space="preserve">   ESOP Debt Guarantee</t>
  </si>
  <si>
    <t xml:space="preserve">   Unrealized Gain (Loss)</t>
  </si>
  <si>
    <t xml:space="preserve">   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</si>
  <si>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</si>
  <si>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</si>
  <si>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</si>
  <si>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</si>
  <si>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Net Income/Starting Line</t>
  </si>
  <si>
    <t>Cash From Operating Activities</t>
  </si>
  <si>
    <t xml:space="preserve">   Depreciation/Depletion</t>
  </si>
  <si>
    <t xml:space="preserve">   Amortization</t>
  </si>
  <si>
    <t xml:space="preserve">   Deferred Taxes</t>
  </si>
  <si>
    <t xml:space="preserve">   Non-Cash Items</t>
  </si>
  <si>
    <t xml:space="preserve">   Cash Receipts</t>
  </si>
  <si>
    <t xml:space="preserve">   Cash Payments</t>
  </si>
  <si>
    <t xml:space="preserve">   Cash Taxes Paid</t>
  </si>
  <si>
    <t xml:space="preserve">   Cash Interest Paid</t>
  </si>
  <si>
    <t xml:space="preserve">   Changes in Working Capital</t>
  </si>
  <si>
    <t>Cash From Investing Activities</t>
  </si>
  <si>
    <t xml:space="preserve">   Capital Expenditures</t>
  </si>
  <si>
    <t xml:space="preserve">   Other Investing Cash Flow Items, Total</t>
  </si>
  <si>
    <t>Cash From Financing Activities</t>
  </si>
  <si>
    <t xml:space="preserve">   Financing Cash Flow Items</t>
  </si>
  <si>
    <t xml:space="preserve">   Total Cash Dividends Paid</t>
  </si>
  <si>
    <t xml:space="preserve">   Issuance (Retirement) of Stock, Net</t>
  </si>
  <si>
    <t xml:space="preserve">   Issuance (Retirement) of Debt, Net</t>
  </si>
  <si>
    <t xml:space="preserve">   Foreign Exchange Effects</t>
  </si>
  <si>
    <t>Net Change in Cash</t>
  </si>
  <si>
    <t xml:space="preserve">   Beginning Cash Balance</t>
  </si>
  <si>
    <t xml:space="preserve">   Ending Cash Balance</t>
  </si>
  <si>
    <t xml:space="preserve">   Free Cash Flow</t>
  </si>
  <si>
    <t xml:space="preserve">   Free Cash Flow Growth</t>
  </si>
  <si>
    <t xml:space="preserve">   Free Cash Flow Yield</t>
  </si>
  <si>
    <t>BMW financial statements: https://www.investing.com/equities/bay-mot-werke-financial-summary</t>
  </si>
  <si>
    <t>Date</t>
  </si>
  <si>
    <t>Open</t>
  </si>
  <si>
    <t>High</t>
  </si>
  <si>
    <t>Low</t>
  </si>
  <si>
    <t>Close</t>
  </si>
  <si>
    <t>Adj Close</t>
  </si>
  <si>
    <t>Volume</t>
  </si>
  <si>
    <t>Returns</t>
  </si>
  <si>
    <t>Cost of Equity</t>
  </si>
  <si>
    <t>Tax Schedule</t>
  </si>
  <si>
    <t>Equity Risk Premium</t>
  </si>
  <si>
    <t>Interest Payments schedule</t>
  </si>
  <si>
    <t>Beta</t>
  </si>
  <si>
    <t>Cash Flow Growth</t>
  </si>
  <si>
    <t>Risk Free Rate</t>
  </si>
  <si>
    <t>Cost of Debt</t>
  </si>
  <si>
    <t>Cash Flow Schedule</t>
  </si>
  <si>
    <t>Average yield on Debt</t>
  </si>
  <si>
    <t>Tax Schield</t>
  </si>
  <si>
    <t>WACC</t>
  </si>
  <si>
    <t>% of Equity</t>
  </si>
  <si>
    <t>% of Debt</t>
  </si>
  <si>
    <t>NPV</t>
  </si>
  <si>
    <t xml:space="preserve">Average Yield of debt </t>
  </si>
  <si>
    <t>Tax schield</t>
  </si>
  <si>
    <t>cost of equity</t>
  </si>
  <si>
    <t>cost of debt</t>
  </si>
  <si>
    <t xml:space="preserve">% equity </t>
  </si>
  <si>
    <t>% debt financing</t>
  </si>
  <si>
    <t>wacc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</si>
</sst>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;(#,##0.00)"/>
    <numFmt numFmtId="165" formatCode="#,##0;(#,##0)"/>
    <numFmt numFmtId="166" formatCode="#,##0.000000"/>
    <numFmt numFmtId="167" formatCode="yyyy-mm-dd"/>
    <numFmt numFmtId="168" formatCode="&quot;$&quot;#,##0.00"/>
  </numFmts>
  <fonts count="18">
    <font>
      <sz val="10.0"/>
      <color rgb="FF000000"/>
      <name val="Arial"/>
      <scheme val="minor"/>
    </font>
    <font>
      <b/>
      <sz val="10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FF"/>
      <name val="Arial"/>
    </font>
    <font>
      <sz val="12.0"/>
      <color rgb="FF000000"/>
      <name val="Arial"/>
    </font>
    <font>
      <sz val="12.0"/>
      <color theme="1"/>
      <name val="Arial"/>
    </font>
    <font>
      <b/>
      <sz val="10.0"/>
      <color rgb="FF0000FF"/>
      <name val="Arial"/>
    </font>
    <font>
      <b/>
      <sz val="10.0"/>
      <color theme="1"/>
      <name val="Arial"/>
    </font>
    <font>
      <color theme="1"/>
      <name val="Arial"/>
    </font>
    <font>
      <b/>
      <sz val="8.0"/>
      <color rgb="FF000000"/>
      <name val="Arial"/>
    </font>
    <font>
      <color theme="1"/>
      <name val="Arial"/>
      <scheme val="minor"/>
    </font>
    <font>
      <sz val="8.0"/>
      <color rgb="FF000000"/>
      <name val="Arial"/>
    </font>
    <font>
      <b/>
      <color theme="1"/>
      <name val="Arial"/>
      <scheme val="minor"/>
    </font>
    <font>
      <b/>
      <color theme="1"/>
      <name val="Arial"/>
    </font>
    <font>
      <color rgb="FF0000FF"/>
      <name val="Arial"/>
      <scheme val="minor"/>
    </font>
    <font>
      <i/>
      <color theme="1"/>
      <name val="Arial"/>
      <scheme val="minor"/>
    </font>
    <font>
      <sz val="11.0"/>
      <color rgb="FF1155CC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horizontal="left"/>
    </xf>
    <xf borderId="0" fillId="0" fontId="4" numFmtId="164" xfId="0" applyAlignment="1" applyFont="1" applyNumberFormat="1">
      <alignment horizontal="right"/>
    </xf>
    <xf borderId="0" fillId="3" fontId="5" numFmtId="0" xfId="0" applyFill="1" applyFont="1"/>
    <xf borderId="0" fillId="0" fontId="6" numFmtId="0" xfId="0" applyFont="1"/>
    <xf borderId="0" fillId="0" fontId="2" numFmtId="3" xfId="0" applyAlignment="1" applyFont="1" applyNumberFormat="1">
      <alignment horizontal="left"/>
    </xf>
    <xf borderId="0" fillId="0" fontId="3" numFmtId="3" xfId="0" applyAlignment="1" applyFont="1" applyNumberFormat="1">
      <alignment horizontal="left"/>
    </xf>
    <xf borderId="0" fillId="0" fontId="3" numFmtId="164" xfId="0" applyAlignment="1" applyFont="1" applyNumberFormat="1">
      <alignment horizontal="right"/>
    </xf>
    <xf borderId="0" fillId="0" fontId="7" numFmtId="164" xfId="0" applyAlignment="1" applyFont="1" applyNumberFormat="1">
      <alignment horizontal="right"/>
    </xf>
    <xf borderId="0" fillId="0" fontId="3" numFmtId="3" xfId="0" applyAlignment="1" applyFont="1" applyNumberFormat="1">
      <alignment horizontal="center" shrinkToFit="0" wrapText="0"/>
    </xf>
    <xf borderId="0" fillId="0" fontId="3" numFmtId="0" xfId="0" applyFont="1"/>
    <xf borderId="0" fillId="0" fontId="2" numFmtId="3" xfId="0" applyAlignment="1" applyFont="1" applyNumberFormat="1">
      <alignment horizontal="left" shrinkToFit="0" wrapText="0"/>
    </xf>
    <xf borderId="0" fillId="0" fontId="2" numFmtId="165" xfId="0" applyAlignment="1" applyFont="1" applyNumberFormat="1">
      <alignment horizontal="right"/>
    </xf>
    <xf borderId="0" fillId="0" fontId="3" numFmtId="165" xfId="0" applyAlignment="1" applyFont="1" applyNumberFormat="1">
      <alignment horizontal="right"/>
    </xf>
    <xf borderId="0" fillId="0" fontId="4" numFmtId="165" xfId="0" applyAlignment="1" applyFont="1" applyNumberFormat="1">
      <alignment horizontal="right"/>
    </xf>
    <xf borderId="0" fillId="0" fontId="7" numFmtId="165" xfId="0" applyAlignment="1" applyFont="1" applyNumberFormat="1">
      <alignment horizontal="right"/>
    </xf>
    <xf borderId="0" fillId="0" fontId="8" numFmtId="165" xfId="0" applyAlignment="1" applyFont="1" applyNumberFormat="1">
      <alignment horizontal="right"/>
    </xf>
    <xf borderId="0" fillId="0" fontId="2" numFmtId="0" xfId="0" applyAlignment="1" applyFont="1">
      <alignment horizontal="center" shrinkToFit="0" wrapText="0"/>
    </xf>
    <xf borderId="0" fillId="0" fontId="2" numFmtId="165" xfId="0" applyAlignment="1" applyFont="1" applyNumberFormat="1">
      <alignment horizontal="left"/>
    </xf>
    <xf borderId="0" fillId="0" fontId="3" numFmtId="165" xfId="0" applyAlignment="1" applyFont="1" applyNumberFormat="1">
      <alignment horizontal="left"/>
    </xf>
    <xf borderId="0" fillId="0" fontId="2" numFmtId="0" xfId="0" applyAlignment="1" applyFont="1">
      <alignment horizontal="left" shrinkToFit="0" wrapText="0"/>
    </xf>
    <xf borderId="0" fillId="0" fontId="2" numFmtId="3" xfId="0" applyAlignment="1" applyFont="1" applyNumberFormat="1">
      <alignment horizontal="center" shrinkToFit="0" wrapText="0"/>
    </xf>
    <xf borderId="0" fillId="0" fontId="9" numFmtId="0" xfId="0" applyAlignment="1" applyFont="1">
      <alignment shrinkToFit="0" wrapText="1"/>
    </xf>
    <xf borderId="1" fillId="4" fontId="10" numFmtId="0" xfId="0" applyAlignment="1" applyBorder="1" applyFill="1" applyFont="1">
      <alignment vertical="top"/>
    </xf>
    <xf borderId="0" fillId="0" fontId="11" numFmtId="166" xfId="0" applyAlignment="1" applyFont="1" applyNumberFormat="1">
      <alignment readingOrder="0"/>
    </xf>
    <xf borderId="1" fillId="5" fontId="10" numFmtId="167" xfId="0" applyAlignment="1" applyBorder="1" applyFill="1" applyFont="1" applyNumberFormat="1">
      <alignment vertical="top"/>
    </xf>
    <xf borderId="1" fillId="0" fontId="12" numFmtId="0" xfId="0" applyAlignment="1" applyBorder="1" applyFont="1">
      <alignment vertical="top"/>
    </xf>
    <xf borderId="0" fillId="0" fontId="9" numFmtId="166" xfId="0" applyFont="1" applyNumberFormat="1"/>
    <xf borderId="0" fillId="0" fontId="11" numFmtId="166" xfId="0" applyFont="1" applyNumberFormat="1"/>
    <xf borderId="0" fillId="0" fontId="13" numFmtId="0" xfId="0" applyFont="1"/>
    <xf borderId="0" fillId="0" fontId="1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9" xfId="0" applyFont="1" applyNumberFormat="1"/>
    <xf borderId="0" fillId="0" fontId="11" numFmtId="10" xfId="0" applyFont="1" applyNumberFormat="1"/>
    <xf borderId="0" fillId="0" fontId="15" numFmtId="10" xfId="0" applyFont="1" applyNumberFormat="1"/>
    <xf borderId="0" fillId="0" fontId="16" numFmtId="0" xfId="0" applyFont="1"/>
    <xf borderId="0" fillId="0" fontId="13" numFmtId="10" xfId="0" applyFont="1" applyNumberFormat="1"/>
    <xf borderId="0" fillId="0" fontId="11" numFmtId="2" xfId="0" applyFont="1" applyNumberFormat="1"/>
    <xf borderId="0" fillId="0" fontId="13" numFmtId="2" xfId="0" applyFont="1" applyNumberFormat="1"/>
    <xf borderId="0" fillId="0" fontId="11" numFmtId="168" xfId="0" applyFont="1" applyNumberFormat="1"/>
    <xf borderId="0" fillId="0" fontId="11" numFmtId="1" xfId="0" applyFont="1" applyNumberFormat="1"/>
    <xf borderId="0" fillId="3" fontId="17" numFmtId="0" xfId="0" applyAlignment="1" applyFont="1">
      <alignment horizontal="left"/>
    </xf>
    <xf borderId="0" fillId="0" fontId="15" numFmtId="10" xfId="0" applyAlignment="1" applyFont="1" applyNumberFormat="1">
      <alignment readingOrder="0"/>
    </xf>
    <xf borderId="0" fillId="0" fontId="11" numFmtId="4" xfId="0" applyAlignment="1" applyFont="1" applyNumberFormat="1">
      <alignment readingOrder="0"/>
    </xf>
    <xf borderId="0" fillId="0" fontId="11" numFmtId="0" xfId="0" applyFont="1"/>
    <xf borderId="0" fillId="0" fontId="11" numFmtId="9" xfId="0" applyAlignment="1" applyFont="1" applyNumberFormat="1">
      <alignment readingOrder="0"/>
    </xf>
    <xf borderId="0" fillId="0" fontId="11" numFmtId="10" xfId="0" applyAlignment="1" applyFont="1" applyNumberFormat="1">
      <alignment readingOrder="0"/>
    </xf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38"/>
    <col customWidth="1" min="2" max="4" width="9.38"/>
    <col customWidth="1" min="5" max="5" width="10.38"/>
    <col customWidth="1" min="6" max="26" width="14.38"/>
  </cols>
  <sheetData>
    <row r="1" ht="15.75" customHeight="1">
      <c r="A1" s="1" t="s">
        <v>0</v>
      </c>
      <c r="B1" s="1"/>
      <c r="C1" s="1"/>
      <c r="D1" s="1"/>
      <c r="E1" s="1"/>
    </row>
    <row r="2" ht="15.75" customHeight="1">
      <c r="A2" s="2" t="s">
        <v>1</v>
      </c>
      <c r="B2" s="1">
        <v>2016.0</v>
      </c>
      <c r="C2" s="1">
        <v>2017.0</v>
      </c>
      <c r="D2" s="1">
        <v>2018.0</v>
      </c>
      <c r="E2" s="1">
        <v>2019.0</v>
      </c>
    </row>
    <row r="3" ht="15.75" customHeight="1">
      <c r="A3" s="3" t="s">
        <v>2</v>
      </c>
      <c r="B3" s="4">
        <f t="shared" ref="B3:E3" si="1">SUM(B4:B5)</f>
        <v>94163</v>
      </c>
      <c r="C3" s="4">
        <f t="shared" si="1"/>
        <v>98282</v>
      </c>
      <c r="D3" s="4">
        <f t="shared" si="1"/>
        <v>96855</v>
      </c>
      <c r="E3" s="4">
        <f t="shared" si="1"/>
        <v>104210</v>
      </c>
    </row>
    <row r="4" ht="15.75" customHeight="1">
      <c r="A4" s="5" t="s">
        <v>3</v>
      </c>
      <c r="B4" s="6">
        <v>94163.0</v>
      </c>
      <c r="C4" s="6">
        <v>98282.0</v>
      </c>
      <c r="D4" s="6">
        <v>96855.0</v>
      </c>
      <c r="E4" s="6">
        <v>104210.0</v>
      </c>
    </row>
    <row r="5" ht="15.75" customHeight="1">
      <c r="A5" s="5" t="s">
        <v>4</v>
      </c>
      <c r="B5" s="6">
        <v>0.0</v>
      </c>
      <c r="C5" s="6">
        <v>0.0</v>
      </c>
      <c r="D5" s="6">
        <v>0.0</v>
      </c>
      <c r="E5" s="6">
        <v>0.0</v>
      </c>
      <c r="H5" s="7"/>
    </row>
    <row r="6" ht="15.75" customHeight="1">
      <c r="A6" s="5" t="s">
        <v>5</v>
      </c>
      <c r="B6" s="6">
        <v>75442.0</v>
      </c>
      <c r="C6" s="6">
        <v>78329.0</v>
      </c>
      <c r="D6" s="6">
        <v>78477.0</v>
      </c>
      <c r="E6" s="6">
        <v>86147.0</v>
      </c>
      <c r="H6" s="7"/>
    </row>
    <row r="7" ht="15.75" customHeight="1">
      <c r="A7" s="3" t="s">
        <v>6</v>
      </c>
      <c r="B7" s="4">
        <f t="shared" ref="B7:E7" si="2">B3-B6</f>
        <v>18721</v>
      </c>
      <c r="C7" s="4">
        <f t="shared" si="2"/>
        <v>19953</v>
      </c>
      <c r="D7" s="4">
        <f t="shared" si="2"/>
        <v>18378</v>
      </c>
      <c r="E7" s="4">
        <f t="shared" si="2"/>
        <v>18063</v>
      </c>
    </row>
    <row r="8" ht="15.75" customHeight="1">
      <c r="A8" s="3" t="s">
        <v>7</v>
      </c>
      <c r="B8" s="4">
        <f t="shared" ref="B8:E8" si="3">B6+SUM(B9:B14)</f>
        <v>84777</v>
      </c>
      <c r="C8" s="4">
        <f t="shared" si="3"/>
        <v>88383</v>
      </c>
      <c r="D8" s="4">
        <f t="shared" si="3"/>
        <v>87922</v>
      </c>
      <c r="E8" s="4">
        <f t="shared" si="3"/>
        <v>96799</v>
      </c>
      <c r="H8" s="8"/>
    </row>
    <row r="9" ht="15.75" customHeight="1">
      <c r="A9" s="5" t="s">
        <v>8</v>
      </c>
      <c r="B9" s="6">
        <v>9158.0</v>
      </c>
      <c r="C9" s="6">
        <v>9560.0</v>
      </c>
      <c r="D9" s="6">
        <v>9568.0</v>
      </c>
      <c r="E9" s="6">
        <v>9367.0</v>
      </c>
      <c r="H9" s="8"/>
    </row>
    <row r="10" ht="15.75" customHeight="1">
      <c r="A10" s="5" t="s">
        <v>9</v>
      </c>
      <c r="B10" s="6">
        <v>0.0</v>
      </c>
      <c r="C10" s="6">
        <v>0.0</v>
      </c>
      <c r="D10" s="6">
        <v>0.0</v>
      </c>
      <c r="E10" s="6">
        <v>0.0</v>
      </c>
    </row>
    <row r="11" ht="15.75" customHeight="1">
      <c r="A11" s="5" t="s">
        <v>10</v>
      </c>
      <c r="B11" s="6">
        <v>0.0</v>
      </c>
      <c r="C11" s="6">
        <v>0.0</v>
      </c>
      <c r="D11" s="6">
        <v>0.0</v>
      </c>
      <c r="E11" s="6">
        <v>0.0</v>
      </c>
      <c r="H11" s="8"/>
    </row>
    <row r="12" ht="15.75" customHeight="1">
      <c r="A12" s="5" t="s">
        <v>11</v>
      </c>
      <c r="B12" s="6">
        <v>-13.0</v>
      </c>
      <c r="C12" s="6">
        <v>-36.0</v>
      </c>
      <c r="D12" s="6">
        <v>-50.0</v>
      </c>
      <c r="E12" s="6">
        <v>33.0</v>
      </c>
      <c r="H12" s="8"/>
    </row>
    <row r="13" ht="15.75" customHeight="1">
      <c r="A13" s="5" t="s">
        <v>12</v>
      </c>
      <c r="B13" s="6">
        <v>-69.0</v>
      </c>
      <c r="C13" s="6">
        <v>-59.0</v>
      </c>
      <c r="D13" s="6">
        <v>-63.0</v>
      </c>
      <c r="E13" s="6">
        <v>124.0</v>
      </c>
    </row>
    <row r="14" ht="15.75" customHeight="1">
      <c r="A14" s="5" t="s">
        <v>13</v>
      </c>
      <c r="B14" s="6">
        <v>259.0</v>
      </c>
      <c r="C14" s="6">
        <v>589.0</v>
      </c>
      <c r="D14" s="6">
        <v>-10.0</v>
      </c>
      <c r="E14" s="6">
        <v>1128.0</v>
      </c>
    </row>
    <row r="15" ht="15.75" customHeight="1">
      <c r="A15" s="9" t="s">
        <v>14</v>
      </c>
      <c r="B15" s="4">
        <f t="shared" ref="B15:E15" si="4">B7-SUM(B9:B14)</f>
        <v>9386</v>
      </c>
      <c r="C15" s="4">
        <f t="shared" si="4"/>
        <v>9899</v>
      </c>
      <c r="D15" s="4">
        <f t="shared" si="4"/>
        <v>8933</v>
      </c>
      <c r="E15" s="4">
        <f t="shared" si="4"/>
        <v>7411</v>
      </c>
    </row>
    <row r="16" ht="15.75" customHeight="1">
      <c r="A16" s="10" t="s">
        <v>15</v>
      </c>
      <c r="B16" s="6">
        <v>363.0</v>
      </c>
      <c r="C16" s="6">
        <v>842.0</v>
      </c>
      <c r="D16" s="6">
        <v>785.0</v>
      </c>
      <c r="E16" s="6">
        <v>-67.0</v>
      </c>
    </row>
    <row r="17" ht="15.75" customHeight="1">
      <c r="A17" s="10" t="s">
        <v>16</v>
      </c>
      <c r="B17" s="6">
        <v>0.0</v>
      </c>
      <c r="C17" s="6">
        <v>0.0</v>
      </c>
      <c r="D17" s="6">
        <v>0.0</v>
      </c>
      <c r="E17" s="6">
        <v>0.0</v>
      </c>
    </row>
    <row r="18" ht="15.75" customHeight="1">
      <c r="A18" s="10" t="s">
        <v>17</v>
      </c>
      <c r="B18" s="6">
        <v>-84.0</v>
      </c>
      <c r="C18" s="6">
        <v>-66.0</v>
      </c>
      <c r="D18" s="6">
        <v>-91.0</v>
      </c>
      <c r="E18" s="6">
        <v>-226.0</v>
      </c>
    </row>
    <row r="19" ht="15.75" customHeight="1">
      <c r="A19" s="9" t="s">
        <v>18</v>
      </c>
      <c r="B19" s="4">
        <f t="shared" ref="B19:E19" si="5">SUM(B15:B18)</f>
        <v>9665</v>
      </c>
      <c r="C19" s="4">
        <f t="shared" si="5"/>
        <v>10675</v>
      </c>
      <c r="D19" s="4">
        <f t="shared" si="5"/>
        <v>9627</v>
      </c>
      <c r="E19" s="4">
        <f t="shared" si="5"/>
        <v>7118</v>
      </c>
    </row>
    <row r="20" ht="15.75" customHeight="1">
      <c r="A20" s="10" t="s">
        <v>19</v>
      </c>
      <c r="B20" s="6">
        <v>2755.0</v>
      </c>
      <c r="C20" s="6">
        <v>2000.0</v>
      </c>
      <c r="D20" s="6">
        <v>2530.0</v>
      </c>
      <c r="E20" s="6">
        <v>2140.0</v>
      </c>
    </row>
    <row r="21" ht="15.75" customHeight="1">
      <c r="A21" s="9" t="s">
        <v>20</v>
      </c>
      <c r="B21" s="4">
        <f t="shared" ref="B21:E21" si="6">B19-B20</f>
        <v>6910</v>
      </c>
      <c r="C21" s="4">
        <f t="shared" si="6"/>
        <v>8675</v>
      </c>
      <c r="D21" s="4">
        <f t="shared" si="6"/>
        <v>7097</v>
      </c>
      <c r="E21" s="4">
        <f t="shared" si="6"/>
        <v>4978</v>
      </c>
    </row>
    <row r="22" ht="15.75" customHeight="1">
      <c r="A22" s="10" t="s">
        <v>21</v>
      </c>
      <c r="B22" s="6">
        <v>-47.0</v>
      </c>
      <c r="C22" s="6">
        <v>-86.0</v>
      </c>
      <c r="D22" s="6">
        <v>-90.0</v>
      </c>
      <c r="E22" s="6">
        <v>-107.0</v>
      </c>
    </row>
    <row r="23" ht="15.75" customHeight="1">
      <c r="A23" s="10" t="s">
        <v>22</v>
      </c>
      <c r="B23" s="6">
        <v>0.0</v>
      </c>
      <c r="C23" s="6">
        <v>0.0</v>
      </c>
      <c r="D23" s="6">
        <v>0.0</v>
      </c>
      <c r="E23" s="6">
        <v>0.0</v>
      </c>
    </row>
    <row r="24" ht="15.75" customHeight="1">
      <c r="A24" s="10" t="s">
        <v>23</v>
      </c>
      <c r="B24" s="6">
        <v>0.0</v>
      </c>
      <c r="C24" s="6">
        <v>0.0</v>
      </c>
      <c r="D24" s="6">
        <v>0.0</v>
      </c>
      <c r="E24" s="6">
        <v>0.0</v>
      </c>
    </row>
    <row r="25" ht="15.75" customHeight="1">
      <c r="A25" s="9" t="s">
        <v>24</v>
      </c>
      <c r="B25" s="4">
        <f t="shared" ref="B25:E25" si="7">SUM(B21:B24)</f>
        <v>6863</v>
      </c>
      <c r="C25" s="4">
        <f t="shared" si="7"/>
        <v>8589</v>
      </c>
      <c r="D25" s="4">
        <f t="shared" si="7"/>
        <v>7007</v>
      </c>
      <c r="E25" s="4">
        <f t="shared" si="7"/>
        <v>4871</v>
      </c>
    </row>
    <row r="26" ht="15.75" customHeight="1">
      <c r="A26" s="10" t="s">
        <v>25</v>
      </c>
      <c r="B26" s="6">
        <v>0.0</v>
      </c>
      <c r="C26" s="6">
        <v>0.0</v>
      </c>
      <c r="D26" s="6">
        <v>-33.0</v>
      </c>
      <c r="E26" s="6">
        <v>44.0</v>
      </c>
    </row>
    <row r="27" ht="15.75" customHeight="1">
      <c r="A27" s="9" t="s">
        <v>26</v>
      </c>
      <c r="B27" s="4">
        <f t="shared" ref="B27:E27" si="8">SUM(B25:B26)</f>
        <v>6863</v>
      </c>
      <c r="C27" s="4">
        <f t="shared" si="8"/>
        <v>8589</v>
      </c>
      <c r="D27" s="4">
        <f t="shared" si="8"/>
        <v>6974</v>
      </c>
      <c r="E27" s="4">
        <f t="shared" si="8"/>
        <v>4915</v>
      </c>
    </row>
    <row r="28" ht="15.75" customHeight="1">
      <c r="A28" s="10" t="s">
        <v>27</v>
      </c>
      <c r="B28" s="6">
        <v>0.0</v>
      </c>
      <c r="C28" s="6">
        <v>0.0</v>
      </c>
      <c r="D28" s="6">
        <v>0.0</v>
      </c>
      <c r="E28" s="6">
        <v>0.0</v>
      </c>
    </row>
    <row r="29" ht="15.75" customHeight="1">
      <c r="A29" s="9" t="s">
        <v>28</v>
      </c>
      <c r="B29" s="4">
        <f t="shared" ref="B29:E29" si="9">SUM(B27:B28)</f>
        <v>6863</v>
      </c>
      <c r="C29" s="4">
        <f t="shared" si="9"/>
        <v>8589</v>
      </c>
      <c r="D29" s="4">
        <f t="shared" si="9"/>
        <v>6974</v>
      </c>
      <c r="E29" s="4">
        <f t="shared" si="9"/>
        <v>4915</v>
      </c>
    </row>
    <row r="30" ht="15.75" customHeight="1">
      <c r="A30" s="10" t="s">
        <v>29</v>
      </c>
      <c r="B30" s="6">
        <v>0.0</v>
      </c>
      <c r="C30" s="6">
        <v>0.0</v>
      </c>
      <c r="D30" s="6">
        <v>0.0</v>
      </c>
      <c r="E30" s="6">
        <v>0.0</v>
      </c>
    </row>
    <row r="31" ht="15.75" customHeight="1">
      <c r="A31" s="10" t="s">
        <v>30</v>
      </c>
      <c r="B31" s="11">
        <f t="shared" ref="B31:E31" si="10">SUM(B29:B30)</f>
        <v>6863</v>
      </c>
      <c r="C31" s="11">
        <f t="shared" si="10"/>
        <v>8589</v>
      </c>
      <c r="D31" s="11">
        <f t="shared" si="10"/>
        <v>6974</v>
      </c>
      <c r="E31" s="11">
        <f t="shared" si="10"/>
        <v>4915</v>
      </c>
    </row>
    <row r="32" ht="15.75" customHeight="1">
      <c r="A32" s="10" t="s">
        <v>31</v>
      </c>
      <c r="B32" s="6">
        <v>656.8</v>
      </c>
      <c r="C32" s="6">
        <v>657.11</v>
      </c>
      <c r="D32" s="6">
        <v>657.6</v>
      </c>
      <c r="E32" s="6">
        <v>658.12</v>
      </c>
    </row>
    <row r="33" ht="15.75" customHeight="1">
      <c r="A33" s="3" t="s">
        <v>32</v>
      </c>
      <c r="B33" s="12">
        <f t="shared" ref="B33:E33" si="11">B31/B32</f>
        <v>10.44914738</v>
      </c>
      <c r="C33" s="12">
        <f t="shared" si="11"/>
        <v>13.07087093</v>
      </c>
      <c r="D33" s="12">
        <f t="shared" si="11"/>
        <v>10.60523114</v>
      </c>
      <c r="E33" s="12">
        <f t="shared" si="11"/>
        <v>7.468242874</v>
      </c>
    </row>
    <row r="34" ht="15.75" customHeight="1">
      <c r="A34" s="10" t="s">
        <v>33</v>
      </c>
      <c r="B34" s="6">
        <v>3.5</v>
      </c>
      <c r="C34" s="6">
        <v>4.0</v>
      </c>
      <c r="D34" s="6">
        <v>3.5</v>
      </c>
      <c r="E34" s="6">
        <v>2.5</v>
      </c>
    </row>
    <row r="35" ht="15.75" customHeight="1">
      <c r="A35" s="10" t="s">
        <v>34</v>
      </c>
      <c r="B35" s="6">
        <v>10.37</v>
      </c>
      <c r="C35" s="6">
        <v>13.0</v>
      </c>
      <c r="D35" s="6">
        <v>10.58</v>
      </c>
      <c r="E35" s="6">
        <v>7.53</v>
      </c>
    </row>
    <row r="36" ht="15.75" customHeight="1">
      <c r="A36" s="13"/>
      <c r="B36" s="14"/>
      <c r="C36" s="14"/>
      <c r="D36" s="14"/>
      <c r="E36" s="14"/>
    </row>
    <row r="37" ht="15.75" customHeight="1">
      <c r="A37" s="1" t="s">
        <v>35</v>
      </c>
      <c r="B37" s="1"/>
      <c r="C37" s="1"/>
      <c r="D37" s="1"/>
      <c r="E37" s="1"/>
    </row>
    <row r="38" ht="15.75" customHeight="1">
      <c r="A38" s="2" t="s">
        <v>1</v>
      </c>
      <c r="B38" s="1">
        <v>2016.0</v>
      </c>
      <c r="C38" s="1">
        <v>2017.0</v>
      </c>
      <c r="D38" s="1">
        <v>2018.0</v>
      </c>
      <c r="E38" s="1">
        <v>2019.0</v>
      </c>
    </row>
    <row r="39" ht="15.75" customHeight="1">
      <c r="A39" s="15" t="s">
        <v>36</v>
      </c>
      <c r="B39" s="16">
        <f t="shared" ref="B39:E39" si="12">B40+B44+B46+B47+B48</f>
        <v>66864</v>
      </c>
      <c r="C39" s="16">
        <f t="shared" si="12"/>
        <v>73542</v>
      </c>
      <c r="D39" s="16">
        <f t="shared" si="12"/>
        <v>84736</v>
      </c>
      <c r="E39" s="16">
        <f t="shared" si="12"/>
        <v>90630</v>
      </c>
    </row>
    <row r="40" ht="15.75" customHeight="1">
      <c r="A40" s="10" t="s">
        <v>37</v>
      </c>
      <c r="B40" s="17">
        <f t="shared" ref="B40:E40" si="13">SUM(B41:B43)</f>
        <v>14945</v>
      </c>
      <c r="C40" s="17">
        <f t="shared" si="13"/>
        <v>17004</v>
      </c>
      <c r="D40" s="17">
        <f t="shared" si="13"/>
        <v>17654</v>
      </c>
      <c r="E40" s="17">
        <f t="shared" si="13"/>
        <v>17991</v>
      </c>
    </row>
    <row r="41" ht="15.75" customHeight="1">
      <c r="A41" s="10" t="s">
        <v>38</v>
      </c>
      <c r="B41" s="18">
        <v>0.0</v>
      </c>
      <c r="C41" s="18">
        <v>0.0</v>
      </c>
      <c r="D41" s="18">
        <v>0.0</v>
      </c>
      <c r="E41" s="18">
        <v>0.0</v>
      </c>
    </row>
    <row r="42" ht="15.75" customHeight="1">
      <c r="A42" s="10" t="s">
        <v>39</v>
      </c>
      <c r="B42" s="18">
        <v>7880.0</v>
      </c>
      <c r="C42" s="18">
        <v>9039.0</v>
      </c>
      <c r="D42" s="18">
        <v>10979.0</v>
      </c>
      <c r="E42" s="18">
        <v>12036.0</v>
      </c>
    </row>
    <row r="43" ht="15.75" customHeight="1">
      <c r="A43" s="10" t="s">
        <v>40</v>
      </c>
      <c r="B43" s="18">
        <v>7065.0</v>
      </c>
      <c r="C43" s="18">
        <v>7965.0</v>
      </c>
      <c r="D43" s="18">
        <v>6675.0</v>
      </c>
      <c r="E43" s="18">
        <v>5955.0</v>
      </c>
    </row>
    <row r="44" ht="15.75" customHeight="1">
      <c r="A44" s="10" t="s">
        <v>41</v>
      </c>
      <c r="B44" s="18">
        <v>34991.0</v>
      </c>
      <c r="C44" s="18">
        <v>36346.0</v>
      </c>
      <c r="D44" s="18">
        <v>42624.0</v>
      </c>
      <c r="E44" s="18">
        <v>45134.0</v>
      </c>
    </row>
    <row r="45" ht="15.75" customHeight="1">
      <c r="A45" s="10" t="s">
        <v>42</v>
      </c>
      <c r="B45" s="18">
        <v>33053.0</v>
      </c>
      <c r="C45" s="18">
        <v>34780.0</v>
      </c>
      <c r="D45" s="18">
        <v>41246.0</v>
      </c>
      <c r="E45" s="18">
        <v>43925.0</v>
      </c>
    </row>
    <row r="46" ht="15.75" customHeight="1">
      <c r="A46" s="10" t="s">
        <v>43</v>
      </c>
      <c r="B46" s="18">
        <v>11841.0</v>
      </c>
      <c r="C46" s="18">
        <v>12707.0</v>
      </c>
      <c r="D46" s="18">
        <v>14248.0</v>
      </c>
      <c r="E46" s="18">
        <v>15891.0</v>
      </c>
    </row>
    <row r="47" ht="15.75" customHeight="1">
      <c r="A47" s="10" t="s">
        <v>44</v>
      </c>
      <c r="B47" s="18">
        <v>0.0</v>
      </c>
      <c r="C47" s="18">
        <v>0.0</v>
      </c>
      <c r="D47" s="18">
        <v>0.0</v>
      </c>
      <c r="E47" s="18">
        <v>0.0</v>
      </c>
    </row>
    <row r="48" ht="15.75" customHeight="1">
      <c r="A48" s="10" t="s">
        <v>45</v>
      </c>
      <c r="B48" s="18">
        <v>5087.0</v>
      </c>
      <c r="C48" s="18">
        <v>7485.0</v>
      </c>
      <c r="D48" s="18">
        <v>10210.0</v>
      </c>
      <c r="E48" s="18">
        <v>11614.0</v>
      </c>
    </row>
    <row r="49" ht="15.75" customHeight="1">
      <c r="A49" s="9" t="s">
        <v>46</v>
      </c>
      <c r="B49" s="16">
        <f t="shared" ref="B49:E49" si="14">B50+SUM(B53:B58)+B39</f>
        <v>188535</v>
      </c>
      <c r="C49" s="16">
        <f t="shared" si="14"/>
        <v>195506</v>
      </c>
      <c r="D49" s="16">
        <f t="shared" si="14"/>
        <v>208938</v>
      </c>
      <c r="E49" s="16">
        <f t="shared" si="14"/>
        <v>228034</v>
      </c>
    </row>
    <row r="50" ht="15.75" customHeight="1">
      <c r="A50" s="10" t="s">
        <v>47</v>
      </c>
      <c r="B50" s="17">
        <f t="shared" ref="B50:E50" si="15">SUM(B51:B52)</f>
        <v>55749</v>
      </c>
      <c r="C50" s="17">
        <f t="shared" si="15"/>
        <v>54728</v>
      </c>
      <c r="D50" s="17">
        <f t="shared" si="15"/>
        <v>58060</v>
      </c>
      <c r="E50" s="17">
        <f t="shared" si="15"/>
        <v>65854</v>
      </c>
    </row>
    <row r="51" ht="15.75" customHeight="1">
      <c r="A51" s="10" t="s">
        <v>48</v>
      </c>
      <c r="B51" s="18">
        <v>97377.0</v>
      </c>
      <c r="C51" s="18">
        <v>97388.0</v>
      </c>
      <c r="D51" s="18">
        <v>101155.0</v>
      </c>
      <c r="E51" s="18">
        <v>110615.0</v>
      </c>
    </row>
    <row r="52" ht="15.75" customHeight="1">
      <c r="A52" s="10" t="s">
        <v>49</v>
      </c>
      <c r="B52" s="18">
        <v>-41628.0</v>
      </c>
      <c r="C52" s="18">
        <v>-42660.0</v>
      </c>
      <c r="D52" s="18">
        <v>-43095.0</v>
      </c>
      <c r="E52" s="18">
        <v>-44761.0</v>
      </c>
    </row>
    <row r="53" ht="15.75" customHeight="1">
      <c r="A53" s="10" t="s">
        <v>50</v>
      </c>
      <c r="B53" s="18">
        <v>364.0</v>
      </c>
      <c r="C53" s="18">
        <v>380.0</v>
      </c>
      <c r="D53" s="18">
        <v>380.0</v>
      </c>
      <c r="E53" s="18">
        <v>380.0</v>
      </c>
    </row>
    <row r="54" ht="15.75" customHeight="1">
      <c r="A54" s="10" t="s">
        <v>51</v>
      </c>
      <c r="B54" s="18">
        <v>7793.0</v>
      </c>
      <c r="C54" s="18">
        <v>9084.0</v>
      </c>
      <c r="D54" s="18">
        <v>10591.0</v>
      </c>
      <c r="E54" s="18">
        <v>11349.0</v>
      </c>
    </row>
    <row r="55" ht="15.75" customHeight="1">
      <c r="A55" s="10" t="s">
        <v>52</v>
      </c>
      <c r="B55" s="18">
        <v>5811.0</v>
      </c>
      <c r="C55" s="18">
        <v>5828.0</v>
      </c>
      <c r="D55" s="18">
        <v>4373.0</v>
      </c>
      <c r="E55" s="18">
        <v>5272.0</v>
      </c>
    </row>
    <row r="56" ht="15.75" customHeight="1">
      <c r="A56" s="10" t="s">
        <v>53</v>
      </c>
      <c r="B56" s="18">
        <v>48032.0</v>
      </c>
      <c r="C56" s="18">
        <v>48321.0</v>
      </c>
      <c r="D56" s="18">
        <v>48313.0</v>
      </c>
      <c r="E56" s="18">
        <v>51030.0</v>
      </c>
    </row>
    <row r="57" ht="15.75" customHeight="1">
      <c r="A57" s="10" t="s">
        <v>54</v>
      </c>
      <c r="B57" s="18">
        <v>3922.0</v>
      </c>
      <c r="C57" s="18">
        <v>3623.0</v>
      </c>
      <c r="D57" s="18">
        <v>2485.0</v>
      </c>
      <c r="E57" s="18">
        <v>3519.0</v>
      </c>
    </row>
    <row r="58" ht="15.75" customHeight="1">
      <c r="A58" s="10" t="s">
        <v>55</v>
      </c>
      <c r="B58" s="18">
        <v>0.0</v>
      </c>
      <c r="C58" s="18">
        <v>0.0</v>
      </c>
      <c r="D58" s="18">
        <v>0.0</v>
      </c>
      <c r="E58" s="18">
        <v>0.0</v>
      </c>
    </row>
    <row r="59" ht="15.75" customHeight="1">
      <c r="A59" s="9" t="s">
        <v>56</v>
      </c>
      <c r="B59" s="16">
        <f t="shared" ref="B59:C59" si="16">SUM(B60:B65)</f>
        <v>67989</v>
      </c>
      <c r="C59" s="16">
        <f t="shared" si="16"/>
        <v>71765</v>
      </c>
      <c r="D59" s="19">
        <v>71411.0</v>
      </c>
      <c r="E59" s="16">
        <f>SUM(E60:E65)</f>
        <v>82625</v>
      </c>
    </row>
    <row r="60" ht="15.75" customHeight="1">
      <c r="A60" s="10" t="s">
        <v>57</v>
      </c>
      <c r="B60" s="18">
        <v>9226.0</v>
      </c>
      <c r="C60" s="18">
        <v>10604.0</v>
      </c>
      <c r="D60" s="18">
        <v>9669.0</v>
      </c>
      <c r="E60" s="18">
        <v>10182.0</v>
      </c>
    </row>
    <row r="61" ht="15.75" customHeight="1">
      <c r="A61" s="10" t="s">
        <v>58</v>
      </c>
      <c r="B61" s="18">
        <v>0.0</v>
      </c>
      <c r="C61" s="18">
        <v>0.0</v>
      </c>
      <c r="D61" s="18">
        <v>0.0</v>
      </c>
      <c r="E61" s="18">
        <v>0.0</v>
      </c>
    </row>
    <row r="62" ht="15.75" customHeight="1">
      <c r="A62" s="10" t="s">
        <v>59</v>
      </c>
      <c r="B62" s="18">
        <v>4331.0</v>
      </c>
      <c r="C62" s="18">
        <v>2359.0</v>
      </c>
      <c r="D62" s="18">
        <v>4214.0</v>
      </c>
      <c r="E62" s="18">
        <v>0.0</v>
      </c>
    </row>
    <row r="63" ht="15.75" customHeight="1">
      <c r="A63" s="10" t="s">
        <v>60</v>
      </c>
      <c r="B63" s="18">
        <v>3852.0</v>
      </c>
      <c r="C63" s="18">
        <v>4461.0</v>
      </c>
      <c r="D63" s="18">
        <v>2480.0</v>
      </c>
      <c r="E63" s="18">
        <v>2615.0</v>
      </c>
    </row>
    <row r="64" ht="15.75" customHeight="1">
      <c r="A64" s="10" t="s">
        <v>61</v>
      </c>
      <c r="B64" s="18">
        <v>36818.0</v>
      </c>
      <c r="C64" s="18">
        <v>36266.0</v>
      </c>
      <c r="D64" s="18">
        <v>35699.0</v>
      </c>
      <c r="E64" s="18">
        <v>42329.0</v>
      </c>
    </row>
    <row r="65" ht="15.75" customHeight="1">
      <c r="A65" s="10" t="s">
        <v>62</v>
      </c>
      <c r="B65" s="18">
        <v>13762.0</v>
      </c>
      <c r="C65" s="18">
        <v>18075.0</v>
      </c>
      <c r="D65" s="18">
        <v>23563.0</v>
      </c>
      <c r="E65" s="18">
        <v>27499.0</v>
      </c>
    </row>
    <row r="66" ht="15.75" customHeight="1">
      <c r="A66" s="9" t="s">
        <v>63</v>
      </c>
      <c r="B66" s="16">
        <f t="shared" ref="B66:E66" si="17">B67+B70+B71+B72+B59</f>
        <v>141427</v>
      </c>
      <c r="C66" s="16">
        <f t="shared" si="17"/>
        <v>141835</v>
      </c>
      <c r="D66" s="16">
        <f t="shared" si="17"/>
        <v>151638</v>
      </c>
      <c r="E66" s="16">
        <f t="shared" si="17"/>
        <v>168710</v>
      </c>
    </row>
    <row r="67" ht="15.75" customHeight="1">
      <c r="A67" s="10" t="s">
        <v>64</v>
      </c>
      <c r="B67" s="17">
        <f t="shared" ref="B67:E67" si="18">SUM(B68:B69)</f>
        <v>53730</v>
      </c>
      <c r="C67" s="17">
        <f t="shared" si="18"/>
        <v>52831</v>
      </c>
      <c r="D67" s="17">
        <f t="shared" si="18"/>
        <v>63743</v>
      </c>
      <c r="E67" s="17">
        <f t="shared" si="18"/>
        <v>69700</v>
      </c>
    </row>
    <row r="68" ht="15.75" customHeight="1">
      <c r="A68" s="10" t="s">
        <v>65</v>
      </c>
      <c r="B68" s="18">
        <v>53730.0</v>
      </c>
      <c r="C68" s="18">
        <v>52831.0</v>
      </c>
      <c r="D68" s="18">
        <v>63734.0</v>
      </c>
      <c r="E68" s="18">
        <v>69156.0</v>
      </c>
    </row>
    <row r="69" ht="15.75" customHeight="1">
      <c r="A69" s="10" t="s">
        <v>66</v>
      </c>
      <c r="B69" s="18">
        <v>0.0</v>
      </c>
      <c r="C69" s="18">
        <v>0.0</v>
      </c>
      <c r="D69" s="18">
        <v>9.0</v>
      </c>
      <c r="E69" s="18">
        <v>544.0</v>
      </c>
    </row>
    <row r="70" ht="15.75" customHeight="1">
      <c r="A70" s="10" t="s">
        <v>67</v>
      </c>
      <c r="B70" s="18">
        <v>2795.0</v>
      </c>
      <c r="C70" s="18">
        <v>2157.0</v>
      </c>
      <c r="D70" s="18">
        <v>1773.0</v>
      </c>
      <c r="E70" s="18">
        <v>632.0</v>
      </c>
    </row>
    <row r="71" ht="15.75" customHeight="1">
      <c r="A71" s="10" t="s">
        <v>68</v>
      </c>
      <c r="B71" s="18">
        <v>255.0</v>
      </c>
      <c r="C71" s="18">
        <v>436.0</v>
      </c>
      <c r="D71" s="18">
        <v>529.0</v>
      </c>
      <c r="E71" s="18">
        <v>583.0</v>
      </c>
    </row>
    <row r="72" ht="15.75" customHeight="1">
      <c r="A72" s="10" t="s">
        <v>69</v>
      </c>
      <c r="B72" s="18">
        <v>16658.0</v>
      </c>
      <c r="C72" s="18">
        <v>14646.0</v>
      </c>
      <c r="D72" s="18">
        <v>14182.0</v>
      </c>
      <c r="E72" s="18">
        <v>15170.0</v>
      </c>
    </row>
    <row r="73" ht="15.75" customHeight="1">
      <c r="A73" s="9" t="s">
        <v>70</v>
      </c>
      <c r="B73" s="16">
        <f>SUM(B74:B82)</f>
        <v>47108</v>
      </c>
      <c r="C73" s="19">
        <v>53671.0</v>
      </c>
      <c r="D73" s="19">
        <v>57300.0</v>
      </c>
      <c r="E73" s="20">
        <f>SUM(E74:E82)</f>
        <v>59324</v>
      </c>
    </row>
    <row r="74" ht="15.75" customHeight="1">
      <c r="A74" s="10" t="s">
        <v>71</v>
      </c>
      <c r="B74" s="18">
        <v>0.0</v>
      </c>
      <c r="C74" s="18">
        <v>0.0</v>
      </c>
      <c r="D74" s="18">
        <v>0.0</v>
      </c>
      <c r="E74" s="18">
        <v>0.0</v>
      </c>
    </row>
    <row r="75" ht="15.75" customHeight="1">
      <c r="A75" s="10" t="s">
        <v>72</v>
      </c>
      <c r="B75" s="18">
        <v>0.0</v>
      </c>
      <c r="C75" s="18">
        <v>0.0</v>
      </c>
      <c r="D75" s="18">
        <v>0.0</v>
      </c>
      <c r="E75" s="18">
        <v>0.0</v>
      </c>
    </row>
    <row r="76" ht="15.75" customHeight="1">
      <c r="A76" s="10" t="s">
        <v>73</v>
      </c>
      <c r="B76" s="18">
        <v>657.0</v>
      </c>
      <c r="C76" s="18">
        <v>658.0</v>
      </c>
      <c r="D76" s="18">
        <v>658.0</v>
      </c>
      <c r="E76" s="18">
        <v>659.0</v>
      </c>
    </row>
    <row r="77" ht="15.75" customHeight="1">
      <c r="A77" s="10" t="s">
        <v>74</v>
      </c>
      <c r="B77" s="18">
        <v>2047.0</v>
      </c>
      <c r="C77" s="18">
        <v>2084.0</v>
      </c>
      <c r="D77" s="18">
        <v>2118.0</v>
      </c>
      <c r="E77" s="18">
        <v>0.0</v>
      </c>
    </row>
    <row r="78" ht="15.75" customHeight="1">
      <c r="A78" s="10" t="s">
        <v>75</v>
      </c>
      <c r="B78" s="18">
        <v>44445.0</v>
      </c>
      <c r="C78" s="18">
        <v>52899.0</v>
      </c>
      <c r="D78" s="18">
        <v>57980.0</v>
      </c>
      <c r="E78" s="18">
        <v>59828.0</v>
      </c>
    </row>
    <row r="79" ht="15.75" customHeight="1">
      <c r="A79" s="10" t="s">
        <v>76</v>
      </c>
      <c r="B79" s="18">
        <v>0.0</v>
      </c>
      <c r="C79" s="18">
        <v>0.0</v>
      </c>
      <c r="D79" s="18">
        <v>0.0</v>
      </c>
      <c r="E79" s="18">
        <v>0.0</v>
      </c>
    </row>
    <row r="80" ht="15.75" customHeight="1">
      <c r="A80" s="10" t="s">
        <v>77</v>
      </c>
      <c r="B80" s="18">
        <v>0.0</v>
      </c>
      <c r="C80" s="18">
        <v>0.0</v>
      </c>
      <c r="D80" s="18">
        <v>0.0</v>
      </c>
      <c r="E80" s="18">
        <v>0.0</v>
      </c>
    </row>
    <row r="81" ht="15.75" customHeight="1">
      <c r="A81" s="10" t="s">
        <v>78</v>
      </c>
      <c r="B81" s="18">
        <v>52.0</v>
      </c>
      <c r="C81" s="18">
        <v>93.0</v>
      </c>
      <c r="D81" s="18">
        <v>-1.0</v>
      </c>
      <c r="E81" s="18">
        <v>29.0</v>
      </c>
    </row>
    <row r="82" ht="15.75" customHeight="1">
      <c r="A82" s="10" t="s">
        <v>79</v>
      </c>
      <c r="B82" s="18">
        <v>-93.0</v>
      </c>
      <c r="C82" s="18">
        <v>21.0</v>
      </c>
      <c r="D82" s="18">
        <v>-1337.0</v>
      </c>
      <c r="E82" s="18">
        <v>-1192.0</v>
      </c>
    </row>
    <row r="83" ht="15.75" customHeight="1">
      <c r="A83" s="9" t="s">
        <v>80</v>
      </c>
      <c r="B83" s="16">
        <f t="shared" ref="B83:E83" si="19">B66+B73</f>
        <v>188535</v>
      </c>
      <c r="C83" s="16">
        <f t="shared" si="19"/>
        <v>195506</v>
      </c>
      <c r="D83" s="16">
        <f t="shared" si="19"/>
        <v>208938</v>
      </c>
      <c r="E83" s="16">
        <f t="shared" si="19"/>
        <v>228034</v>
      </c>
    </row>
    <row r="84" ht="15.75" customHeight="1">
      <c r="A84" s="9" t="s">
        <v>81</v>
      </c>
      <c r="B84" s="19">
        <v>657.11</v>
      </c>
      <c r="C84" s="19">
        <v>657.6</v>
      </c>
      <c r="D84" s="19">
        <v>658.12</v>
      </c>
      <c r="E84" s="19">
        <v>658.86</v>
      </c>
    </row>
    <row r="85" ht="15.75" customHeight="1">
      <c r="A85" s="9" t="s">
        <v>82</v>
      </c>
      <c r="B85" s="19">
        <v>0.0</v>
      </c>
      <c r="C85" s="19">
        <v>0.0</v>
      </c>
      <c r="D85" s="19">
        <v>0.0</v>
      </c>
      <c r="E85" s="19">
        <v>0.0</v>
      </c>
    </row>
    <row r="86" ht="15.75" customHeight="1">
      <c r="A86" s="21"/>
      <c r="B86" s="14"/>
      <c r="C86" s="14"/>
      <c r="D86" s="14"/>
      <c r="E86" s="14"/>
    </row>
    <row r="87" ht="15.75" customHeight="1">
      <c r="A87" s="1" t="s">
        <v>83</v>
      </c>
      <c r="B87" s="1"/>
      <c r="C87" s="1"/>
      <c r="D87" s="1"/>
      <c r="E87" s="1"/>
    </row>
    <row r="88" ht="15.75" customHeight="1">
      <c r="A88" s="2" t="s">
        <v>1</v>
      </c>
      <c r="B88" s="1">
        <v>2016.0</v>
      </c>
      <c r="C88" s="1">
        <v>2017.0</v>
      </c>
      <c r="D88" s="1">
        <v>2018.0</v>
      </c>
      <c r="E88" s="1">
        <v>2019.0</v>
      </c>
    </row>
    <row r="89" ht="15.75" customHeight="1">
      <c r="A89" s="22" t="s">
        <v>84</v>
      </c>
      <c r="B89" s="19">
        <v>6910.0</v>
      </c>
      <c r="C89" s="19">
        <v>8675.0</v>
      </c>
      <c r="D89" s="19">
        <v>7064.0</v>
      </c>
      <c r="E89" s="19">
        <v>5022.0</v>
      </c>
    </row>
    <row r="90" ht="15.75" customHeight="1">
      <c r="A90" s="22" t="s">
        <v>85</v>
      </c>
      <c r="B90" s="19">
        <v>3211.0</v>
      </c>
      <c r="C90" s="19">
        <v>5973.0</v>
      </c>
      <c r="D90" s="19">
        <v>5026.0</v>
      </c>
      <c r="E90" s="19">
        <v>3579.0</v>
      </c>
    </row>
    <row r="91" ht="15.75" customHeight="1">
      <c r="A91" s="23" t="s">
        <v>86</v>
      </c>
      <c r="B91" s="18">
        <v>4998.0</v>
      </c>
      <c r="C91" s="18">
        <v>4822.0</v>
      </c>
      <c r="D91" s="18">
        <v>5113.0</v>
      </c>
      <c r="E91" s="18">
        <v>6017.0</v>
      </c>
    </row>
    <row r="92" ht="15.75" customHeight="1">
      <c r="A92" s="23" t="s">
        <v>87</v>
      </c>
      <c r="B92" s="18">
        <v>0.0</v>
      </c>
      <c r="C92" s="18">
        <v>0.0</v>
      </c>
      <c r="D92" s="18">
        <v>0.0</v>
      </c>
      <c r="E92" s="18">
        <v>0.0</v>
      </c>
    </row>
    <row r="93" ht="15.75" customHeight="1">
      <c r="A93" s="23" t="s">
        <v>88</v>
      </c>
      <c r="B93" s="18">
        <v>85.0</v>
      </c>
      <c r="C93" s="18">
        <v>-559.0</v>
      </c>
      <c r="D93" s="18">
        <v>312.0</v>
      </c>
      <c r="E93" s="18">
        <v>-1176.0</v>
      </c>
    </row>
    <row r="94" ht="15.75" customHeight="1">
      <c r="A94" s="23" t="s">
        <v>89</v>
      </c>
      <c r="B94" s="18">
        <v>-7670.0</v>
      </c>
      <c r="C94" s="18">
        <v>-6230.0</v>
      </c>
      <c r="D94" s="18">
        <v>-5957.0</v>
      </c>
      <c r="E94" s="18">
        <v>-2882.0</v>
      </c>
    </row>
    <row r="95" ht="15.75" customHeight="1">
      <c r="A95" s="23" t="s">
        <v>90</v>
      </c>
      <c r="B95" s="18">
        <v>0.0</v>
      </c>
      <c r="C95" s="18">
        <v>0.0</v>
      </c>
      <c r="D95" s="18">
        <v>0.0</v>
      </c>
      <c r="E95" s="18">
        <v>0.0</v>
      </c>
    </row>
    <row r="96" ht="15.75" customHeight="1">
      <c r="A96" s="23" t="s">
        <v>91</v>
      </c>
      <c r="B96" s="18">
        <v>0.0</v>
      </c>
      <c r="C96" s="18">
        <v>0.0</v>
      </c>
      <c r="D96" s="18">
        <v>0.0</v>
      </c>
      <c r="E96" s="18">
        <v>0.0</v>
      </c>
    </row>
    <row r="97" ht="15.75" customHeight="1">
      <c r="A97" s="23" t="s">
        <v>92</v>
      </c>
      <c r="B97" s="18">
        <v>2417.0</v>
      </c>
      <c r="C97" s="18">
        <v>2301.0</v>
      </c>
      <c r="D97" s="18">
        <v>1972.0</v>
      </c>
      <c r="E97" s="18">
        <v>3389.0</v>
      </c>
    </row>
    <row r="98" ht="15.75" customHeight="1">
      <c r="A98" s="23" t="s">
        <v>93</v>
      </c>
      <c r="B98" s="18">
        <v>118.0</v>
      </c>
      <c r="C98" s="18">
        <v>165.0</v>
      </c>
      <c r="D98" s="18">
        <v>136.0</v>
      </c>
      <c r="E98" s="18">
        <v>199.0</v>
      </c>
    </row>
    <row r="99" ht="15.75" customHeight="1">
      <c r="A99" s="23" t="s">
        <v>94</v>
      </c>
      <c r="B99" s="18">
        <v>-1112.0</v>
      </c>
      <c r="C99" s="18">
        <v>-735.0</v>
      </c>
      <c r="D99" s="18">
        <v>-1506.0</v>
      </c>
      <c r="E99" s="18">
        <v>-3402.0</v>
      </c>
    </row>
    <row r="100" ht="15.75" customHeight="1">
      <c r="A100" s="22" t="s">
        <v>95</v>
      </c>
      <c r="B100" s="16">
        <f t="shared" ref="B100:E100" si="20">SUM(B101:B102)</f>
        <v>-5863</v>
      </c>
      <c r="C100" s="16">
        <f t="shared" si="20"/>
        <v>-6163</v>
      </c>
      <c r="D100" s="16">
        <f t="shared" si="20"/>
        <v>-7363</v>
      </c>
      <c r="E100" s="16">
        <f t="shared" si="20"/>
        <v>-7284</v>
      </c>
    </row>
    <row r="101" ht="15.75" customHeight="1">
      <c r="A101" s="23" t="s">
        <v>96</v>
      </c>
      <c r="B101" s="18">
        <v>-5823.0</v>
      </c>
      <c r="C101" s="18">
        <v>-7112.0</v>
      </c>
      <c r="D101" s="18">
        <v>-7777.0</v>
      </c>
      <c r="E101" s="18">
        <v>-6902.0</v>
      </c>
    </row>
    <row r="102" ht="15.75" customHeight="1">
      <c r="A102" s="23" t="s">
        <v>97</v>
      </c>
      <c r="B102" s="18">
        <v>-40.0</v>
      </c>
      <c r="C102" s="18">
        <v>949.0</v>
      </c>
      <c r="D102" s="18">
        <v>414.0</v>
      </c>
      <c r="E102" s="18">
        <v>-382.0</v>
      </c>
    </row>
    <row r="103" ht="15.75" customHeight="1">
      <c r="A103" s="22" t="s">
        <v>98</v>
      </c>
      <c r="B103" s="19">
        <v>4393.0</v>
      </c>
      <c r="C103" s="19">
        <v>1572.0</v>
      </c>
      <c r="D103" s="19">
        <v>4296.0</v>
      </c>
      <c r="E103" s="19">
        <v>4790.0</v>
      </c>
    </row>
    <row r="104" ht="15.75" customHeight="1">
      <c r="A104" s="23" t="s">
        <v>99</v>
      </c>
      <c r="B104" s="18">
        <v>-98.0</v>
      </c>
      <c r="C104" s="18">
        <v>-127.0</v>
      </c>
      <c r="D104" s="18">
        <v>-111.0</v>
      </c>
      <c r="E104" s="18">
        <v>-166.0</v>
      </c>
    </row>
    <row r="105" ht="15.75" customHeight="1">
      <c r="A105" s="23" t="s">
        <v>100</v>
      </c>
      <c r="B105" s="18">
        <v>-2121.0</v>
      </c>
      <c r="C105" s="18">
        <v>-2324.0</v>
      </c>
      <c r="D105" s="18">
        <v>-2630.0</v>
      </c>
      <c r="E105" s="18">
        <v>-2366.0</v>
      </c>
    </row>
    <row r="106" ht="15.75" customHeight="1">
      <c r="A106" s="23" t="s">
        <v>101</v>
      </c>
      <c r="B106" s="18">
        <v>0.0</v>
      </c>
      <c r="C106" s="18">
        <v>0.0</v>
      </c>
      <c r="D106" s="18">
        <v>0.0</v>
      </c>
      <c r="E106" s="18">
        <v>0.0</v>
      </c>
    </row>
    <row r="107" ht="15.75" customHeight="1">
      <c r="A107" s="23" t="s">
        <v>102</v>
      </c>
      <c r="B107" s="18">
        <v>6612.0</v>
      </c>
      <c r="C107" s="18">
        <v>4023.0</v>
      </c>
      <c r="D107" s="18">
        <v>7037.0</v>
      </c>
      <c r="E107" s="18">
        <v>7322.0</v>
      </c>
    </row>
    <row r="108" ht="15.75" customHeight="1">
      <c r="A108" s="23" t="s">
        <v>103</v>
      </c>
      <c r="B108" s="18">
        <v>17.0</v>
      </c>
      <c r="C108" s="18">
        <v>-223.0</v>
      </c>
      <c r="D108" s="18">
        <v>-19.0</v>
      </c>
      <c r="E108" s="18">
        <v>-28.0</v>
      </c>
    </row>
    <row r="109" ht="15.75" customHeight="1">
      <c r="A109" s="22" t="s">
        <v>104</v>
      </c>
      <c r="B109" s="19">
        <v>1758.0</v>
      </c>
      <c r="C109" s="19">
        <v>1159.0</v>
      </c>
      <c r="D109" s="19">
        <v>1940.0</v>
      </c>
      <c r="E109" s="19">
        <v>1057.0</v>
      </c>
    </row>
    <row r="110" ht="15.75" customHeight="1">
      <c r="A110" s="23" t="s">
        <v>105</v>
      </c>
      <c r="B110" s="18">
        <v>0.0</v>
      </c>
      <c r="C110" s="18">
        <v>7880.0</v>
      </c>
      <c r="D110" s="18">
        <v>9039.0</v>
      </c>
      <c r="E110" s="18">
        <v>10979.0</v>
      </c>
    </row>
    <row r="111" ht="15.75" customHeight="1">
      <c r="A111" s="23" t="s">
        <v>106</v>
      </c>
      <c r="B111" s="18">
        <v>0.0</v>
      </c>
      <c r="C111" s="18">
        <v>9039.0</v>
      </c>
      <c r="D111" s="18">
        <v>10979.0</v>
      </c>
      <c r="E111" s="18">
        <v>12036.0</v>
      </c>
    </row>
    <row r="112" ht="15.75" customHeight="1">
      <c r="A112" s="23" t="s">
        <v>107</v>
      </c>
      <c r="B112" s="18">
        <v>0.0</v>
      </c>
      <c r="C112" s="18">
        <v>-1139.0</v>
      </c>
      <c r="D112" s="18">
        <v>-2751.0</v>
      </c>
      <c r="E112" s="18">
        <v>-3323.0</v>
      </c>
    </row>
    <row r="113" ht="15.75" customHeight="1">
      <c r="A113" s="23" t="s">
        <v>108</v>
      </c>
      <c r="B113" s="18">
        <v>0.0</v>
      </c>
      <c r="C113" s="18">
        <v>0.0</v>
      </c>
      <c r="D113" s="18">
        <v>-141.53</v>
      </c>
      <c r="E113" s="18">
        <v>-20.79</v>
      </c>
    </row>
    <row r="114" ht="15.75" customHeight="1">
      <c r="A114" s="23" t="s">
        <v>109</v>
      </c>
      <c r="B114" s="18">
        <v>0.0</v>
      </c>
      <c r="C114" s="18">
        <v>0.0</v>
      </c>
      <c r="D114" s="18">
        <v>-5.81</v>
      </c>
      <c r="E114" s="18">
        <v>-12.89</v>
      </c>
    </row>
    <row r="115" ht="15.75" customHeight="1"/>
    <row r="116" ht="15.75" customHeight="1">
      <c r="A116" s="24"/>
      <c r="B116" s="14"/>
      <c r="C116" s="14"/>
      <c r="D116" s="14"/>
      <c r="E116" s="14"/>
    </row>
    <row r="117" ht="15.75" customHeight="1">
      <c r="A117" s="21"/>
      <c r="B117" s="14"/>
      <c r="C117" s="14"/>
      <c r="D117" s="14"/>
      <c r="E117" s="14"/>
    </row>
    <row r="118" ht="15.75" customHeight="1">
      <c r="A118" s="25"/>
      <c r="B118" s="14"/>
      <c r="C118" s="14"/>
      <c r="D118" s="14"/>
      <c r="E118" s="14"/>
    </row>
    <row r="119" ht="15.75" customHeight="1">
      <c r="A119" s="26" t="s">
        <v>110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>
      <c r="A125" s="25"/>
      <c r="B125" s="14"/>
      <c r="C125" s="14"/>
      <c r="D125" s="14"/>
      <c r="E125" s="14"/>
    </row>
    <row r="126" ht="15.75" customHeight="1">
      <c r="A126" s="25"/>
      <c r="B126" s="14"/>
      <c r="C126" s="14"/>
      <c r="D126" s="14"/>
      <c r="E126" s="14"/>
    </row>
    <row r="127" ht="15.75" customHeight="1">
      <c r="A127" s="25"/>
      <c r="B127" s="14"/>
      <c r="C127" s="14"/>
      <c r="D127" s="14"/>
      <c r="E127" s="14"/>
    </row>
    <row r="128" ht="15.75" customHeight="1">
      <c r="A128" s="14"/>
      <c r="B128" s="14"/>
      <c r="C128" s="14"/>
      <c r="D128" s="14"/>
      <c r="E128" s="14"/>
    </row>
    <row r="129" ht="15.75" customHeight="1">
      <c r="A129" s="14"/>
      <c r="B129" s="14"/>
      <c r="C129" s="14"/>
      <c r="D129" s="14"/>
      <c r="E129" s="14"/>
    </row>
    <row r="130" ht="15.75" customHeight="1">
      <c r="A130" s="14"/>
      <c r="B130" s="14"/>
      <c r="C130" s="14"/>
      <c r="D130" s="14"/>
      <c r="E130" s="14"/>
    </row>
    <row r="131" ht="15.75" customHeight="1">
      <c r="A131" s="14"/>
      <c r="B131" s="14"/>
      <c r="C131" s="14"/>
      <c r="D131" s="14"/>
      <c r="E131" s="14"/>
    </row>
    <row r="132" ht="15.75" customHeight="1">
      <c r="A132" s="14"/>
      <c r="B132" s="14"/>
      <c r="C132" s="14"/>
      <c r="D132" s="14"/>
      <c r="E132" s="14"/>
    </row>
    <row r="133" ht="15.75" customHeight="1">
      <c r="A133" s="14"/>
      <c r="B133" s="14"/>
      <c r="C133" s="14"/>
      <c r="D133" s="14"/>
      <c r="E133" s="14"/>
    </row>
    <row r="134" ht="15.75" customHeight="1">
      <c r="A134" s="14"/>
      <c r="B134" s="14"/>
      <c r="C134" s="14"/>
      <c r="D134" s="14"/>
      <c r="E134" s="14"/>
    </row>
    <row r="135" ht="15.75" customHeight="1">
      <c r="A135" s="14"/>
      <c r="B135" s="14"/>
      <c r="C135" s="14"/>
      <c r="D135" s="14"/>
      <c r="E135" s="14"/>
    </row>
    <row r="136" ht="15.75" customHeight="1">
      <c r="A136" s="14"/>
      <c r="B136" s="14"/>
      <c r="C136" s="14"/>
      <c r="D136" s="14"/>
      <c r="E136" s="14"/>
    </row>
    <row r="137" ht="15.75" customHeight="1">
      <c r="A137" s="14"/>
      <c r="B137" s="14"/>
      <c r="C137" s="14"/>
      <c r="D137" s="14"/>
      <c r="E137" s="14"/>
    </row>
    <row r="138" ht="15.75" customHeight="1">
      <c r="A138" s="14"/>
      <c r="B138" s="14"/>
      <c r="C138" s="14"/>
      <c r="D138" s="14"/>
      <c r="E138" s="14"/>
    </row>
    <row r="139" ht="15.75" customHeight="1">
      <c r="A139" s="14"/>
      <c r="B139" s="14"/>
      <c r="C139" s="14"/>
      <c r="D139" s="14"/>
      <c r="E139" s="14"/>
    </row>
    <row r="140" ht="15.75" customHeight="1">
      <c r="A140" s="14"/>
      <c r="B140" s="14"/>
      <c r="C140" s="14"/>
      <c r="D140" s="14"/>
      <c r="E140" s="14"/>
    </row>
    <row r="141" ht="15.75" customHeight="1">
      <c r="A141" s="14"/>
      <c r="B141" s="14"/>
      <c r="C141" s="14"/>
      <c r="D141" s="14"/>
      <c r="E141" s="14"/>
    </row>
    <row r="142" ht="15.75" customHeight="1">
      <c r="A142" s="14"/>
      <c r="B142" s="14"/>
      <c r="C142" s="14"/>
      <c r="D142" s="14"/>
      <c r="E142" s="14"/>
    </row>
    <row r="143" ht="15.75" customHeight="1">
      <c r="A143" s="14"/>
      <c r="B143" s="14"/>
      <c r="C143" s="14"/>
      <c r="D143" s="14"/>
      <c r="E143" s="14"/>
    </row>
    <row r="144" ht="15.75" customHeight="1">
      <c r="A144" s="14"/>
      <c r="B144" s="14"/>
      <c r="C144" s="14"/>
      <c r="D144" s="14"/>
      <c r="E144" s="14"/>
    </row>
    <row r="145" ht="15.75" customHeight="1">
      <c r="A145" s="14"/>
      <c r="B145" s="14"/>
      <c r="C145" s="14"/>
      <c r="D145" s="14"/>
      <c r="E145" s="14"/>
    </row>
    <row r="146" ht="15.75" customHeight="1">
      <c r="A146" s="14"/>
      <c r="B146" s="14"/>
      <c r="C146" s="14"/>
      <c r="D146" s="14"/>
      <c r="E146" s="14"/>
    </row>
    <row r="147" ht="15.75" customHeight="1">
      <c r="A147" s="14"/>
      <c r="B147" s="14"/>
      <c r="C147" s="14"/>
      <c r="D147" s="14"/>
      <c r="E147" s="14"/>
    </row>
    <row r="148" ht="15.75" customHeight="1">
      <c r="A148" s="14"/>
      <c r="B148" s="14"/>
      <c r="C148" s="14"/>
      <c r="D148" s="14"/>
      <c r="E148" s="14"/>
    </row>
    <row r="149" ht="15.75" customHeight="1">
      <c r="A149" s="14"/>
      <c r="B149" s="14"/>
      <c r="C149" s="14"/>
      <c r="D149" s="14"/>
      <c r="E149" s="14"/>
    </row>
    <row r="150" ht="15.75" customHeight="1">
      <c r="A150" s="14"/>
      <c r="B150" s="14"/>
      <c r="C150" s="14"/>
      <c r="D150" s="14"/>
      <c r="E150" s="14"/>
    </row>
    <row r="151" ht="15.75" customHeight="1">
      <c r="A151" s="14"/>
      <c r="B151" s="14"/>
      <c r="C151" s="14"/>
      <c r="D151" s="14"/>
      <c r="E151" s="14"/>
    </row>
    <row r="152" ht="15.75" customHeight="1">
      <c r="A152" s="14"/>
      <c r="B152" s="14"/>
      <c r="C152" s="14"/>
      <c r="D152" s="14"/>
      <c r="E152" s="14"/>
    </row>
    <row r="153" ht="15.75" customHeight="1">
      <c r="A153" s="14"/>
      <c r="B153" s="14"/>
      <c r="C153" s="14"/>
      <c r="D153" s="14"/>
      <c r="E153" s="14"/>
    </row>
    <row r="154" ht="15.75" customHeight="1">
      <c r="A154" s="14"/>
      <c r="B154" s="14"/>
      <c r="C154" s="14"/>
      <c r="D154" s="14"/>
      <c r="E154" s="14"/>
    </row>
    <row r="155" ht="15.75" customHeight="1">
      <c r="A155" s="14"/>
      <c r="B155" s="14"/>
      <c r="C155" s="14"/>
      <c r="D155" s="14"/>
      <c r="E155" s="14"/>
    </row>
    <row r="156" ht="15.75" customHeight="1">
      <c r="A156" s="14"/>
      <c r="B156" s="14"/>
      <c r="C156" s="14"/>
      <c r="D156" s="14"/>
      <c r="E156" s="14"/>
    </row>
    <row r="157" ht="15.75" customHeight="1">
      <c r="A157" s="14"/>
      <c r="B157" s="14"/>
      <c r="C157" s="14"/>
      <c r="D157" s="14"/>
      <c r="E157" s="14"/>
    </row>
    <row r="158" ht="15.75" customHeight="1">
      <c r="A158" s="14"/>
      <c r="B158" s="14"/>
      <c r="C158" s="14"/>
      <c r="D158" s="14"/>
      <c r="E158" s="14"/>
    </row>
    <row r="159" ht="15.75" customHeight="1">
      <c r="A159" s="14"/>
      <c r="B159" s="14"/>
      <c r="C159" s="14"/>
      <c r="D159" s="14"/>
      <c r="E159" s="14"/>
    </row>
    <row r="160" ht="15.75" customHeight="1">
      <c r="A160" s="14"/>
      <c r="B160" s="14"/>
      <c r="C160" s="14"/>
      <c r="D160" s="14"/>
      <c r="E160" s="14"/>
    </row>
    <row r="161" ht="15.75" customHeight="1">
      <c r="A161" s="14"/>
      <c r="B161" s="14"/>
      <c r="C161" s="14"/>
      <c r="D161" s="14"/>
      <c r="E161" s="14"/>
    </row>
    <row r="162" ht="15.75" customHeight="1">
      <c r="A162" s="14"/>
      <c r="B162" s="14"/>
      <c r="C162" s="14"/>
      <c r="D162" s="14"/>
      <c r="E162" s="14"/>
    </row>
    <row r="163" ht="15.75" customHeight="1">
      <c r="A163" s="14"/>
      <c r="B163" s="14"/>
      <c r="C163" s="14"/>
      <c r="D163" s="14"/>
      <c r="E163" s="14"/>
    </row>
    <row r="164" ht="15.75" customHeight="1">
      <c r="A164" s="14"/>
      <c r="B164" s="14"/>
      <c r="C164" s="14"/>
      <c r="D164" s="14"/>
      <c r="E164" s="14"/>
    </row>
    <row r="165" ht="15.75" customHeight="1">
      <c r="A165" s="14"/>
      <c r="B165" s="14"/>
      <c r="C165" s="14"/>
      <c r="D165" s="14"/>
      <c r="E165" s="14"/>
    </row>
    <row r="166" ht="15.75" customHeight="1">
      <c r="A166" s="14"/>
      <c r="B166" s="14"/>
      <c r="C166" s="14"/>
      <c r="D166" s="14"/>
      <c r="E166" s="14"/>
    </row>
    <row r="167" ht="15.75" customHeight="1">
      <c r="A167" s="14"/>
      <c r="B167" s="14"/>
      <c r="C167" s="14"/>
      <c r="D167" s="14"/>
      <c r="E167" s="14"/>
    </row>
    <row r="168" ht="15.75" customHeight="1">
      <c r="A168" s="14"/>
      <c r="B168" s="14"/>
      <c r="C168" s="14"/>
      <c r="D168" s="14"/>
      <c r="E168" s="14"/>
    </row>
    <row r="169" ht="15.75" customHeight="1">
      <c r="A169" s="14"/>
      <c r="B169" s="14"/>
      <c r="C169" s="14"/>
      <c r="D169" s="14"/>
      <c r="E169" s="14"/>
    </row>
    <row r="170" ht="15.75" customHeight="1">
      <c r="A170" s="14"/>
      <c r="B170" s="14"/>
      <c r="C170" s="14"/>
      <c r="D170" s="14"/>
      <c r="E170" s="14"/>
    </row>
    <row r="171" ht="15.75" customHeight="1">
      <c r="A171" s="14"/>
      <c r="B171" s="14"/>
      <c r="C171" s="14"/>
      <c r="D171" s="14"/>
      <c r="E171" s="14"/>
    </row>
    <row r="172" ht="15.75" customHeight="1">
      <c r="A172" s="14"/>
      <c r="B172" s="14"/>
      <c r="C172" s="14"/>
      <c r="D172" s="14"/>
      <c r="E172" s="14"/>
    </row>
    <row r="173" ht="15.75" customHeight="1">
      <c r="A173" s="14"/>
      <c r="B173" s="14"/>
      <c r="C173" s="14"/>
      <c r="D173" s="14"/>
      <c r="E173" s="14"/>
    </row>
    <row r="174" ht="15.75" customHeight="1">
      <c r="A174" s="14"/>
      <c r="B174" s="14"/>
      <c r="C174" s="14"/>
      <c r="D174" s="14"/>
      <c r="E174" s="14"/>
    </row>
    <row r="175" ht="15.75" customHeight="1">
      <c r="A175" s="14"/>
      <c r="B175" s="14"/>
      <c r="C175" s="14"/>
      <c r="D175" s="14"/>
      <c r="E175" s="14"/>
    </row>
    <row r="176" ht="15.75" customHeight="1">
      <c r="A176" s="14"/>
      <c r="B176" s="14"/>
      <c r="C176" s="14"/>
      <c r="D176" s="14"/>
      <c r="E176" s="14"/>
    </row>
    <row r="177" ht="15.75" customHeight="1">
      <c r="A177" s="14"/>
      <c r="B177" s="14"/>
      <c r="C177" s="14"/>
      <c r="D177" s="14"/>
      <c r="E177" s="14"/>
    </row>
    <row r="178" ht="15.75" customHeight="1">
      <c r="A178" s="14"/>
      <c r="B178" s="14"/>
      <c r="C178" s="14"/>
      <c r="D178" s="14"/>
      <c r="E178" s="14"/>
    </row>
    <row r="179" ht="15.75" customHeight="1">
      <c r="A179" s="14"/>
      <c r="B179" s="14"/>
      <c r="C179" s="14"/>
      <c r="D179" s="14"/>
      <c r="E179" s="14"/>
    </row>
    <row r="180" ht="15.75" customHeight="1">
      <c r="A180" s="14"/>
      <c r="B180" s="14"/>
      <c r="C180" s="14"/>
      <c r="D180" s="14"/>
      <c r="E180" s="14"/>
    </row>
    <row r="181" ht="15.75" customHeight="1">
      <c r="A181" s="14"/>
      <c r="B181" s="14"/>
      <c r="C181" s="14"/>
      <c r="D181" s="14"/>
      <c r="E181" s="14"/>
    </row>
    <row r="182" ht="15.75" customHeight="1">
      <c r="A182" s="14"/>
      <c r="B182" s="14"/>
      <c r="C182" s="14"/>
      <c r="D182" s="14"/>
      <c r="E182" s="14"/>
    </row>
    <row r="183" ht="15.75" customHeight="1">
      <c r="A183" s="14"/>
      <c r="B183" s="14"/>
      <c r="C183" s="14"/>
      <c r="D183" s="14"/>
      <c r="E183" s="14"/>
    </row>
    <row r="184" ht="15.75" customHeight="1">
      <c r="A184" s="14"/>
      <c r="B184" s="14"/>
      <c r="C184" s="14"/>
      <c r="D184" s="14"/>
      <c r="E184" s="14"/>
    </row>
    <row r="185" ht="15.75" customHeight="1">
      <c r="A185" s="14"/>
      <c r="B185" s="14"/>
      <c r="C185" s="14"/>
      <c r="D185" s="14"/>
      <c r="E185" s="14"/>
    </row>
    <row r="186" ht="15.75" customHeight="1">
      <c r="A186" s="14"/>
      <c r="B186" s="14"/>
      <c r="C186" s="14"/>
      <c r="D186" s="14"/>
      <c r="E186" s="14"/>
    </row>
    <row r="187" ht="15.75" customHeight="1">
      <c r="A187" s="14"/>
      <c r="B187" s="14"/>
      <c r="C187" s="14"/>
      <c r="D187" s="14"/>
      <c r="E187" s="14"/>
    </row>
    <row r="188" ht="15.75" customHeight="1">
      <c r="A188" s="14"/>
      <c r="B188" s="14"/>
      <c r="C188" s="14"/>
      <c r="D188" s="14"/>
      <c r="E188" s="14"/>
    </row>
    <row r="189" ht="15.75" customHeight="1">
      <c r="A189" s="14"/>
      <c r="B189" s="14"/>
      <c r="C189" s="14"/>
      <c r="D189" s="14"/>
      <c r="E189" s="14"/>
    </row>
    <row r="190" ht="15.75" customHeight="1">
      <c r="A190" s="14"/>
      <c r="B190" s="14"/>
      <c r="C190" s="14"/>
      <c r="D190" s="14"/>
      <c r="E190" s="14"/>
    </row>
    <row r="191" ht="15.75" customHeight="1">
      <c r="A191" s="14"/>
      <c r="B191" s="14"/>
      <c r="C191" s="14"/>
      <c r="D191" s="14"/>
      <c r="E191" s="14"/>
    </row>
    <row r="192" ht="15.75" customHeight="1">
      <c r="A192" s="14"/>
      <c r="B192" s="14"/>
      <c r="C192" s="14"/>
      <c r="D192" s="14"/>
      <c r="E192" s="14"/>
    </row>
    <row r="193" ht="15.75" customHeight="1">
      <c r="A193" s="14"/>
      <c r="B193" s="14"/>
      <c r="C193" s="14"/>
      <c r="D193" s="14"/>
      <c r="E193" s="14"/>
    </row>
    <row r="194" ht="15.75" customHeight="1">
      <c r="A194" s="14"/>
      <c r="B194" s="14"/>
      <c r="C194" s="14"/>
      <c r="D194" s="14"/>
      <c r="E194" s="14"/>
    </row>
    <row r="195" ht="15.75" customHeight="1">
      <c r="A195" s="14"/>
      <c r="B195" s="14"/>
      <c r="C195" s="14"/>
      <c r="D195" s="14"/>
      <c r="E195" s="14"/>
    </row>
    <row r="196" ht="15.75" customHeight="1">
      <c r="A196" s="14"/>
      <c r="B196" s="14"/>
      <c r="C196" s="14"/>
      <c r="D196" s="14"/>
      <c r="E196" s="14"/>
    </row>
    <row r="197" ht="15.75" customHeight="1">
      <c r="A197" s="14"/>
      <c r="B197" s="14"/>
      <c r="C197" s="14"/>
      <c r="D197" s="14"/>
      <c r="E197" s="14"/>
    </row>
    <row r="198" ht="15.75" customHeight="1">
      <c r="A198" s="14"/>
      <c r="B198" s="14"/>
      <c r="C198" s="14"/>
      <c r="D198" s="14"/>
      <c r="E198" s="14"/>
    </row>
    <row r="199" ht="15.75" customHeight="1">
      <c r="A199" s="14"/>
      <c r="B199" s="14"/>
      <c r="C199" s="14"/>
      <c r="D199" s="14"/>
      <c r="E199" s="14"/>
    </row>
    <row r="200" ht="15.75" customHeight="1">
      <c r="A200" s="14"/>
      <c r="B200" s="14"/>
      <c r="C200" s="14"/>
      <c r="D200" s="14"/>
      <c r="E200" s="14"/>
    </row>
    <row r="201" ht="15.75" customHeight="1">
      <c r="A201" s="14"/>
      <c r="B201" s="14"/>
      <c r="C201" s="14"/>
      <c r="D201" s="14"/>
      <c r="E201" s="14"/>
    </row>
    <row r="202" ht="15.75" customHeight="1">
      <c r="A202" s="14"/>
      <c r="B202" s="14"/>
      <c r="C202" s="14"/>
      <c r="D202" s="14"/>
      <c r="E202" s="14"/>
    </row>
    <row r="203" ht="15.75" customHeight="1">
      <c r="A203" s="14"/>
      <c r="B203" s="14"/>
      <c r="C203" s="14"/>
      <c r="D203" s="14"/>
      <c r="E203" s="14"/>
    </row>
    <row r="204" ht="15.75" customHeight="1">
      <c r="A204" s="14"/>
      <c r="B204" s="14"/>
      <c r="C204" s="14"/>
      <c r="D204" s="14"/>
      <c r="E204" s="14"/>
    </row>
    <row r="205" ht="15.75" customHeight="1">
      <c r="A205" s="14"/>
      <c r="B205" s="14"/>
      <c r="C205" s="14"/>
      <c r="D205" s="14"/>
      <c r="E205" s="14"/>
    </row>
    <row r="206" ht="15.75" customHeight="1">
      <c r="A206" s="14"/>
      <c r="B206" s="14"/>
      <c r="C206" s="14"/>
      <c r="D206" s="14"/>
      <c r="E206" s="14"/>
    </row>
    <row r="207" ht="15.75" customHeight="1">
      <c r="A207" s="14"/>
      <c r="B207" s="14"/>
      <c r="C207" s="14"/>
      <c r="D207" s="14"/>
      <c r="E207" s="14"/>
    </row>
    <row r="208" ht="15.75" customHeight="1">
      <c r="A208" s="14"/>
      <c r="B208" s="14"/>
      <c r="C208" s="14"/>
      <c r="D208" s="14"/>
      <c r="E208" s="14"/>
    </row>
    <row r="209" ht="15.75" customHeight="1">
      <c r="A209" s="14"/>
      <c r="B209" s="14"/>
      <c r="C209" s="14"/>
      <c r="D209" s="14"/>
      <c r="E209" s="14"/>
    </row>
    <row r="210" ht="15.75" customHeight="1">
      <c r="A210" s="14"/>
      <c r="B210" s="14"/>
      <c r="C210" s="14"/>
      <c r="D210" s="14"/>
      <c r="E210" s="14"/>
    </row>
    <row r="211" ht="15.75" customHeight="1">
      <c r="A211" s="14"/>
      <c r="B211" s="14"/>
      <c r="C211" s="14"/>
      <c r="D211" s="14"/>
      <c r="E211" s="14"/>
    </row>
    <row r="212" ht="15.75" customHeight="1">
      <c r="A212" s="14"/>
      <c r="B212" s="14"/>
      <c r="C212" s="14"/>
      <c r="D212" s="14"/>
      <c r="E212" s="14"/>
    </row>
    <row r="213" ht="15.75" customHeight="1">
      <c r="A213" s="14"/>
      <c r="B213" s="14"/>
      <c r="C213" s="14"/>
      <c r="D213" s="14"/>
      <c r="E213" s="14"/>
    </row>
    <row r="214" ht="15.75" customHeight="1">
      <c r="A214" s="14"/>
      <c r="B214" s="14"/>
      <c r="C214" s="14"/>
      <c r="D214" s="14"/>
      <c r="E214" s="14"/>
    </row>
    <row r="215" ht="15.75" customHeight="1">
      <c r="A215" s="14"/>
      <c r="B215" s="14"/>
      <c r="C215" s="14"/>
      <c r="D215" s="14"/>
      <c r="E215" s="14"/>
    </row>
    <row r="216" ht="15.75" customHeight="1">
      <c r="A216" s="14"/>
      <c r="B216" s="14"/>
      <c r="C216" s="14"/>
      <c r="D216" s="14"/>
      <c r="E216" s="14"/>
    </row>
    <row r="217" ht="15.75" customHeight="1">
      <c r="A217" s="14"/>
      <c r="B217" s="14"/>
      <c r="C217" s="14"/>
      <c r="D217" s="14"/>
      <c r="E217" s="14"/>
    </row>
    <row r="218" ht="15.75" customHeight="1">
      <c r="A218" s="14"/>
      <c r="B218" s="14"/>
      <c r="C218" s="14"/>
      <c r="D218" s="14"/>
      <c r="E218" s="14"/>
    </row>
    <row r="219" ht="15.75" customHeight="1">
      <c r="A219" s="14"/>
      <c r="B219" s="14"/>
      <c r="C219" s="14"/>
      <c r="D219" s="14"/>
      <c r="E219" s="14"/>
    </row>
    <row r="220" ht="15.75" customHeight="1">
      <c r="A220" s="14"/>
      <c r="B220" s="14"/>
      <c r="C220" s="14"/>
      <c r="D220" s="14"/>
      <c r="E220" s="14"/>
    </row>
    <row r="221" ht="15.75" customHeight="1">
      <c r="A221" s="14"/>
      <c r="B221" s="14"/>
      <c r="C221" s="14"/>
      <c r="D221" s="14"/>
      <c r="E221" s="14"/>
    </row>
    <row r="222" ht="15.75" customHeight="1">
      <c r="A222" s="14"/>
      <c r="B222" s="14"/>
      <c r="C222" s="14"/>
      <c r="D222" s="14"/>
      <c r="E222" s="14"/>
    </row>
    <row r="223" ht="15.75" customHeight="1">
      <c r="A223" s="14"/>
      <c r="B223" s="14"/>
      <c r="C223" s="14"/>
      <c r="D223" s="14"/>
      <c r="E223" s="14"/>
    </row>
    <row r="224" ht="15.75" customHeight="1">
      <c r="A224" s="14"/>
      <c r="B224" s="14"/>
      <c r="C224" s="14"/>
      <c r="D224" s="14"/>
      <c r="E224" s="14"/>
    </row>
    <row r="225" ht="15.75" customHeight="1">
      <c r="A225" s="14"/>
      <c r="B225" s="14"/>
      <c r="C225" s="14"/>
      <c r="D225" s="14"/>
      <c r="E225" s="14"/>
    </row>
    <row r="226" ht="15.75" customHeight="1">
      <c r="A226" s="14"/>
      <c r="B226" s="14"/>
      <c r="C226" s="14"/>
      <c r="D226" s="14"/>
      <c r="E226" s="14"/>
    </row>
    <row r="227" ht="15.75" customHeight="1">
      <c r="A227" s="14"/>
      <c r="B227" s="14"/>
      <c r="C227" s="14"/>
      <c r="D227" s="14"/>
      <c r="E227" s="14"/>
    </row>
    <row r="228" ht="15.75" customHeight="1">
      <c r="A228" s="14"/>
      <c r="B228" s="14"/>
      <c r="C228" s="14"/>
      <c r="D228" s="14"/>
      <c r="E228" s="14"/>
    </row>
    <row r="229" ht="15.75" customHeight="1">
      <c r="A229" s="14"/>
      <c r="B229" s="14"/>
      <c r="C229" s="14"/>
      <c r="D229" s="14"/>
      <c r="E229" s="14"/>
    </row>
    <row r="230" ht="15.75" customHeight="1">
      <c r="A230" s="14"/>
      <c r="B230" s="14"/>
      <c r="C230" s="14"/>
      <c r="D230" s="14"/>
      <c r="E230" s="14"/>
    </row>
    <row r="231" ht="15.75" customHeight="1">
      <c r="A231" s="14"/>
      <c r="B231" s="14"/>
      <c r="C231" s="14"/>
      <c r="D231" s="14"/>
      <c r="E231" s="14"/>
    </row>
    <row r="232" ht="15.75" customHeight="1">
      <c r="A232" s="14"/>
      <c r="B232" s="14"/>
      <c r="C232" s="14"/>
      <c r="D232" s="14"/>
      <c r="E232" s="14"/>
    </row>
    <row r="233" ht="15.75" customHeight="1">
      <c r="A233" s="14"/>
      <c r="B233" s="14"/>
      <c r="C233" s="14"/>
      <c r="D233" s="14"/>
      <c r="E233" s="14"/>
    </row>
    <row r="234" ht="15.75" customHeight="1">
      <c r="A234" s="14"/>
      <c r="B234" s="14"/>
      <c r="C234" s="14"/>
      <c r="D234" s="14"/>
      <c r="E234" s="14"/>
    </row>
    <row r="235" ht="15.75" customHeight="1">
      <c r="A235" s="14"/>
      <c r="B235" s="14"/>
      <c r="C235" s="14"/>
      <c r="D235" s="14"/>
      <c r="E235" s="14"/>
    </row>
    <row r="236" ht="15.75" customHeight="1">
      <c r="A236" s="14"/>
      <c r="B236" s="14"/>
      <c r="C236" s="14"/>
      <c r="D236" s="14"/>
      <c r="E236" s="14"/>
    </row>
    <row r="237" ht="15.75" customHeight="1">
      <c r="A237" s="14"/>
      <c r="B237" s="14"/>
      <c r="C237" s="14"/>
      <c r="D237" s="14"/>
      <c r="E237" s="14"/>
    </row>
    <row r="238" ht="15.75" customHeight="1">
      <c r="A238" s="14"/>
      <c r="B238" s="14"/>
      <c r="C238" s="14"/>
      <c r="D238" s="14"/>
      <c r="E238" s="14"/>
    </row>
    <row r="239" ht="15.75" customHeight="1">
      <c r="A239" s="14"/>
      <c r="B239" s="14"/>
      <c r="C239" s="14"/>
      <c r="D239" s="14"/>
      <c r="E239" s="14"/>
    </row>
    <row r="240" ht="15.75" customHeight="1">
      <c r="A240" s="14"/>
      <c r="B240" s="14"/>
      <c r="C240" s="14"/>
      <c r="D240" s="14"/>
      <c r="E240" s="14"/>
    </row>
    <row r="241" ht="15.75" customHeight="1">
      <c r="A241" s="14"/>
      <c r="B241" s="14"/>
      <c r="C241" s="14"/>
      <c r="D241" s="14"/>
      <c r="E241" s="14"/>
    </row>
    <row r="242" ht="15.75" customHeight="1">
      <c r="A242" s="14"/>
      <c r="B242" s="14"/>
      <c r="C242" s="14"/>
      <c r="D242" s="14"/>
      <c r="E242" s="14"/>
    </row>
    <row r="243" ht="15.75" customHeight="1">
      <c r="A243" s="14"/>
      <c r="B243" s="14"/>
      <c r="C243" s="14"/>
      <c r="D243" s="14"/>
      <c r="E243" s="14"/>
    </row>
    <row r="244" ht="15.75" customHeight="1">
      <c r="A244" s="14"/>
      <c r="B244" s="14"/>
      <c r="C244" s="14"/>
      <c r="D244" s="14"/>
      <c r="E244" s="14"/>
    </row>
    <row r="245" ht="15.75" customHeight="1">
      <c r="A245" s="14"/>
      <c r="B245" s="14"/>
      <c r="C245" s="14"/>
      <c r="D245" s="14"/>
      <c r="E245" s="14"/>
    </row>
    <row r="246" ht="15.75" customHeight="1">
      <c r="A246" s="14"/>
      <c r="B246" s="14"/>
      <c r="C246" s="14"/>
      <c r="D246" s="14"/>
      <c r="E246" s="14"/>
    </row>
    <row r="247" ht="15.75" customHeight="1">
      <c r="A247" s="14"/>
      <c r="B247" s="14"/>
      <c r="C247" s="14"/>
      <c r="D247" s="14"/>
      <c r="E247" s="14"/>
    </row>
    <row r="248" ht="15.75" customHeight="1">
      <c r="A248" s="14"/>
      <c r="B248" s="14"/>
      <c r="C248" s="14"/>
      <c r="D248" s="14"/>
      <c r="E248" s="14"/>
    </row>
    <row r="249" ht="15.75" customHeight="1">
      <c r="A249" s="14"/>
      <c r="B249" s="14"/>
      <c r="C249" s="14"/>
      <c r="D249" s="14"/>
      <c r="E249" s="14"/>
    </row>
    <row r="250" ht="15.75" customHeight="1">
      <c r="A250" s="14"/>
      <c r="B250" s="14"/>
      <c r="C250" s="14"/>
      <c r="D250" s="14"/>
      <c r="E250" s="14"/>
    </row>
    <row r="251" ht="15.75" customHeight="1">
      <c r="A251" s="14"/>
      <c r="B251" s="14"/>
      <c r="C251" s="14"/>
      <c r="D251" s="14"/>
      <c r="E251" s="14"/>
    </row>
    <row r="252" ht="15.75" customHeight="1">
      <c r="A252" s="14"/>
      <c r="B252" s="14"/>
      <c r="C252" s="14"/>
      <c r="D252" s="14"/>
      <c r="E252" s="14"/>
    </row>
    <row r="253" ht="15.75" customHeight="1">
      <c r="A253" s="14"/>
      <c r="B253" s="14"/>
      <c r="C253" s="14"/>
      <c r="D253" s="14"/>
      <c r="E253" s="14"/>
    </row>
    <row r="254" ht="15.75" customHeight="1">
      <c r="A254" s="14"/>
      <c r="B254" s="14"/>
      <c r="C254" s="14"/>
      <c r="D254" s="14"/>
      <c r="E254" s="14"/>
    </row>
    <row r="255" ht="15.75" customHeight="1">
      <c r="A255" s="14"/>
      <c r="B255" s="14"/>
      <c r="C255" s="14"/>
      <c r="D255" s="14"/>
      <c r="E255" s="14"/>
    </row>
    <row r="256" ht="15.75" customHeight="1">
      <c r="A256" s="14"/>
      <c r="B256" s="14"/>
      <c r="C256" s="14"/>
      <c r="D256" s="14"/>
      <c r="E256" s="14"/>
    </row>
    <row r="257" ht="15.75" customHeight="1">
      <c r="A257" s="14"/>
      <c r="B257" s="14"/>
      <c r="C257" s="14"/>
      <c r="D257" s="14"/>
      <c r="E257" s="14"/>
    </row>
    <row r="258" ht="15.75" customHeight="1">
      <c r="A258" s="14"/>
      <c r="B258" s="14"/>
      <c r="C258" s="14"/>
      <c r="D258" s="14"/>
      <c r="E258" s="14"/>
    </row>
    <row r="259" ht="15.75" customHeight="1">
      <c r="A259" s="14"/>
      <c r="B259" s="14"/>
      <c r="C259" s="14"/>
      <c r="D259" s="14"/>
      <c r="E259" s="14"/>
    </row>
    <row r="260" ht="15.75" customHeight="1">
      <c r="A260" s="14"/>
      <c r="B260" s="14"/>
      <c r="C260" s="14"/>
      <c r="D260" s="14"/>
      <c r="E260" s="14"/>
    </row>
    <row r="261" ht="15.75" customHeight="1">
      <c r="A261" s="14"/>
      <c r="B261" s="14"/>
      <c r="C261" s="14"/>
      <c r="D261" s="14"/>
      <c r="E261" s="14"/>
    </row>
    <row r="262" ht="15.75" customHeight="1">
      <c r="A262" s="14"/>
      <c r="B262" s="14"/>
      <c r="C262" s="14"/>
      <c r="D262" s="14"/>
      <c r="E262" s="14"/>
    </row>
    <row r="263" ht="15.75" customHeight="1">
      <c r="A263" s="14"/>
      <c r="B263" s="14"/>
      <c r="C263" s="14"/>
      <c r="D263" s="14"/>
      <c r="E263" s="14"/>
    </row>
    <row r="264" ht="15.75" customHeight="1">
      <c r="A264" s="14"/>
      <c r="B264" s="14"/>
      <c r="C264" s="14"/>
      <c r="D264" s="14"/>
      <c r="E264" s="14"/>
    </row>
    <row r="265" ht="15.75" customHeight="1">
      <c r="A265" s="14"/>
      <c r="B265" s="14"/>
      <c r="C265" s="14"/>
      <c r="D265" s="14"/>
      <c r="E265" s="14"/>
    </row>
    <row r="266" ht="15.75" customHeight="1">
      <c r="A266" s="14"/>
      <c r="B266" s="14"/>
      <c r="C266" s="14"/>
      <c r="D266" s="14"/>
      <c r="E266" s="14"/>
    </row>
    <row r="267" ht="15.75" customHeight="1">
      <c r="A267" s="14"/>
      <c r="B267" s="14"/>
      <c r="C267" s="14"/>
      <c r="D267" s="14"/>
      <c r="E267" s="14"/>
    </row>
    <row r="268" ht="15.75" customHeight="1">
      <c r="A268" s="14"/>
      <c r="B268" s="14"/>
      <c r="C268" s="14"/>
      <c r="D268" s="14"/>
      <c r="E268" s="14"/>
    </row>
    <row r="269" ht="15.75" customHeight="1">
      <c r="A269" s="14"/>
      <c r="B269" s="14"/>
      <c r="C269" s="14"/>
      <c r="D269" s="14"/>
      <c r="E269" s="14"/>
    </row>
    <row r="270" ht="15.75" customHeight="1">
      <c r="A270" s="14"/>
      <c r="B270" s="14"/>
      <c r="C270" s="14"/>
      <c r="D270" s="14"/>
      <c r="E270" s="14"/>
    </row>
    <row r="271" ht="15.75" customHeight="1">
      <c r="A271" s="14"/>
      <c r="B271" s="14"/>
      <c r="C271" s="14"/>
      <c r="D271" s="14"/>
      <c r="E271" s="14"/>
    </row>
    <row r="272" ht="15.75" customHeight="1">
      <c r="A272" s="14"/>
      <c r="B272" s="14"/>
      <c r="C272" s="14"/>
      <c r="D272" s="14"/>
      <c r="E272" s="14"/>
    </row>
    <row r="273" ht="15.75" customHeight="1">
      <c r="A273" s="14"/>
      <c r="B273" s="14"/>
      <c r="C273" s="14"/>
      <c r="D273" s="14"/>
      <c r="E273" s="14"/>
    </row>
    <row r="274" ht="15.75" customHeight="1">
      <c r="A274" s="14"/>
      <c r="B274" s="14"/>
      <c r="C274" s="14"/>
      <c r="D274" s="14"/>
      <c r="E274" s="14"/>
    </row>
    <row r="275" ht="15.75" customHeight="1">
      <c r="A275" s="14"/>
      <c r="B275" s="14"/>
      <c r="C275" s="14"/>
      <c r="D275" s="14"/>
      <c r="E275" s="14"/>
    </row>
    <row r="276" ht="15.75" customHeight="1">
      <c r="A276" s="14"/>
      <c r="B276" s="14"/>
      <c r="C276" s="14"/>
      <c r="D276" s="14"/>
      <c r="E276" s="14"/>
    </row>
    <row r="277" ht="15.75" customHeight="1">
      <c r="A277" s="14"/>
      <c r="B277" s="14"/>
      <c r="C277" s="14"/>
      <c r="D277" s="14"/>
      <c r="E277" s="14"/>
    </row>
    <row r="278" ht="15.75" customHeight="1">
      <c r="A278" s="14"/>
      <c r="B278" s="14"/>
      <c r="C278" s="14"/>
      <c r="D278" s="14"/>
      <c r="E278" s="14"/>
    </row>
    <row r="279" ht="15.75" customHeight="1">
      <c r="A279" s="14"/>
      <c r="B279" s="14"/>
      <c r="C279" s="14"/>
      <c r="D279" s="14"/>
      <c r="E279" s="14"/>
    </row>
    <row r="280" ht="15.75" customHeight="1">
      <c r="A280" s="14"/>
      <c r="B280" s="14"/>
      <c r="C280" s="14"/>
      <c r="D280" s="14"/>
      <c r="E280" s="14"/>
    </row>
    <row r="281" ht="15.75" customHeight="1">
      <c r="A281" s="14"/>
      <c r="B281" s="14"/>
      <c r="C281" s="14"/>
      <c r="D281" s="14"/>
      <c r="E281" s="14"/>
    </row>
    <row r="282" ht="15.75" customHeight="1">
      <c r="A282" s="14"/>
      <c r="B282" s="14"/>
      <c r="C282" s="14"/>
      <c r="D282" s="14"/>
      <c r="E282" s="14"/>
    </row>
    <row r="283" ht="15.75" customHeight="1">
      <c r="A283" s="14"/>
      <c r="B283" s="14"/>
      <c r="C283" s="14"/>
      <c r="D283" s="14"/>
      <c r="E283" s="14"/>
    </row>
    <row r="284" ht="15.75" customHeight="1">
      <c r="A284" s="14"/>
      <c r="B284" s="14"/>
      <c r="C284" s="14"/>
      <c r="D284" s="14"/>
      <c r="E284" s="14"/>
    </row>
    <row r="285" ht="15.75" customHeight="1">
      <c r="A285" s="14"/>
      <c r="B285" s="14"/>
      <c r="C285" s="14"/>
      <c r="D285" s="14"/>
      <c r="E285" s="14"/>
    </row>
    <row r="286" ht="15.75" customHeight="1">
      <c r="A286" s="14"/>
      <c r="B286" s="14"/>
      <c r="C286" s="14"/>
      <c r="D286" s="14"/>
      <c r="E286" s="14"/>
    </row>
    <row r="287" ht="15.75" customHeight="1">
      <c r="A287" s="14"/>
      <c r="B287" s="14"/>
      <c r="C287" s="14"/>
      <c r="D287" s="14"/>
      <c r="E287" s="14"/>
    </row>
    <row r="288" ht="15.75" customHeight="1">
      <c r="A288" s="14"/>
      <c r="B288" s="14"/>
      <c r="C288" s="14"/>
      <c r="D288" s="14"/>
      <c r="E288" s="14"/>
    </row>
    <row r="289" ht="15.75" customHeight="1">
      <c r="A289" s="14"/>
      <c r="B289" s="14"/>
      <c r="C289" s="14"/>
      <c r="D289" s="14"/>
      <c r="E289" s="14"/>
    </row>
    <row r="290" ht="15.75" customHeight="1">
      <c r="A290" s="14"/>
      <c r="B290" s="14"/>
      <c r="C290" s="14"/>
      <c r="D290" s="14"/>
      <c r="E290" s="14"/>
    </row>
    <row r="291" ht="15.75" customHeight="1">
      <c r="A291" s="14"/>
      <c r="B291" s="14"/>
      <c r="C291" s="14"/>
      <c r="D291" s="14"/>
      <c r="E291" s="14"/>
    </row>
    <row r="292" ht="15.75" customHeight="1">
      <c r="A292" s="14"/>
      <c r="B292" s="14"/>
      <c r="C292" s="14"/>
      <c r="D292" s="14"/>
      <c r="E292" s="14"/>
    </row>
    <row r="293" ht="15.75" customHeight="1">
      <c r="A293" s="14"/>
      <c r="B293" s="14"/>
      <c r="C293" s="14"/>
      <c r="D293" s="14"/>
      <c r="E293" s="14"/>
    </row>
    <row r="294" ht="15.75" customHeight="1">
      <c r="A294" s="14"/>
      <c r="B294" s="14"/>
      <c r="C294" s="14"/>
      <c r="D294" s="14"/>
      <c r="E294" s="14"/>
    </row>
    <row r="295" ht="15.75" customHeight="1">
      <c r="A295" s="14"/>
      <c r="B295" s="14"/>
      <c r="C295" s="14"/>
      <c r="D295" s="14"/>
      <c r="E295" s="14"/>
    </row>
    <row r="296" ht="15.75" customHeight="1">
      <c r="A296" s="14"/>
      <c r="B296" s="14"/>
      <c r="C296" s="14"/>
      <c r="D296" s="14"/>
      <c r="E296" s="14"/>
    </row>
    <row r="297" ht="15.75" customHeight="1">
      <c r="A297" s="14"/>
      <c r="B297" s="14"/>
      <c r="C297" s="14"/>
      <c r="D297" s="14"/>
      <c r="E297" s="14"/>
    </row>
    <row r="298" ht="15.75" customHeight="1">
      <c r="A298" s="14"/>
      <c r="B298" s="14"/>
      <c r="C298" s="14"/>
      <c r="D298" s="14"/>
      <c r="E298" s="14"/>
    </row>
    <row r="299" ht="15.75" customHeight="1">
      <c r="A299" s="14"/>
      <c r="B299" s="14"/>
      <c r="C299" s="14"/>
      <c r="D299" s="14"/>
      <c r="E299" s="14"/>
    </row>
    <row r="300" ht="15.75" customHeight="1">
      <c r="A300" s="14"/>
      <c r="B300" s="14"/>
      <c r="C300" s="14"/>
      <c r="D300" s="14"/>
      <c r="E300" s="14"/>
    </row>
    <row r="301" ht="15.75" customHeight="1">
      <c r="A301" s="14"/>
      <c r="B301" s="14"/>
      <c r="C301" s="14"/>
      <c r="D301" s="14"/>
      <c r="E301" s="14"/>
    </row>
    <row r="302" ht="15.75" customHeight="1">
      <c r="A302" s="14"/>
      <c r="B302" s="14"/>
      <c r="C302" s="14"/>
      <c r="D302" s="14"/>
      <c r="E302" s="14"/>
    </row>
    <row r="303" ht="15.75" customHeight="1">
      <c r="A303" s="14"/>
      <c r="B303" s="14"/>
      <c r="C303" s="14"/>
      <c r="D303" s="14"/>
      <c r="E303" s="14"/>
    </row>
    <row r="304" ht="15.75" customHeight="1">
      <c r="A304" s="14"/>
      <c r="B304" s="14"/>
      <c r="C304" s="14"/>
      <c r="D304" s="14"/>
      <c r="E304" s="14"/>
    </row>
    <row r="305" ht="15.75" customHeight="1">
      <c r="A305" s="14"/>
      <c r="B305" s="14"/>
      <c r="C305" s="14"/>
      <c r="D305" s="14"/>
      <c r="E305" s="14"/>
    </row>
    <row r="306" ht="15.75" customHeight="1">
      <c r="A306" s="14"/>
      <c r="B306" s="14"/>
      <c r="C306" s="14"/>
      <c r="D306" s="14"/>
      <c r="E306" s="14"/>
    </row>
    <row r="307" ht="15.75" customHeight="1">
      <c r="A307" s="14"/>
      <c r="B307" s="14"/>
      <c r="C307" s="14"/>
      <c r="D307" s="14"/>
      <c r="E307" s="14"/>
    </row>
    <row r="308" ht="15.75" customHeight="1">
      <c r="A308" s="14"/>
      <c r="B308" s="14"/>
      <c r="C308" s="14"/>
      <c r="D308" s="14"/>
      <c r="E308" s="14"/>
    </row>
    <row r="309" ht="15.75" customHeight="1">
      <c r="A309" s="14"/>
      <c r="B309" s="14"/>
      <c r="C309" s="14"/>
      <c r="D309" s="14"/>
      <c r="E309" s="14"/>
    </row>
    <row r="310" ht="15.75" customHeight="1">
      <c r="A310" s="14"/>
      <c r="B310" s="14"/>
      <c r="C310" s="14"/>
      <c r="D310" s="14"/>
      <c r="E310" s="14"/>
    </row>
    <row r="311" ht="15.75" customHeight="1">
      <c r="A311" s="14"/>
      <c r="B311" s="14"/>
      <c r="C311" s="14"/>
      <c r="D311" s="14"/>
      <c r="E311" s="14"/>
    </row>
    <row r="312" ht="15.75" customHeight="1">
      <c r="A312" s="14"/>
      <c r="B312" s="14"/>
      <c r="C312" s="14"/>
      <c r="D312" s="14"/>
      <c r="E312" s="14"/>
    </row>
    <row r="313" ht="15.75" customHeight="1">
      <c r="A313" s="14"/>
      <c r="B313" s="14"/>
      <c r="C313" s="14"/>
      <c r="D313" s="14"/>
      <c r="E313" s="14"/>
    </row>
    <row r="314" ht="15.75" customHeight="1">
      <c r="A314" s="14"/>
      <c r="B314" s="14"/>
      <c r="C314" s="14"/>
      <c r="D314" s="14"/>
      <c r="E314" s="14"/>
    </row>
    <row r="315" ht="15.75" customHeight="1">
      <c r="A315" s="14"/>
      <c r="B315" s="14"/>
      <c r="C315" s="14"/>
      <c r="D315" s="14"/>
      <c r="E315" s="14"/>
    </row>
    <row r="316" ht="15.75" customHeight="1">
      <c r="A316" s="14"/>
      <c r="B316" s="14"/>
      <c r="C316" s="14"/>
      <c r="D316" s="14"/>
      <c r="E316" s="14"/>
    </row>
    <row r="317" ht="15.75" customHeight="1">
      <c r="A317" s="14"/>
      <c r="B317" s="14"/>
      <c r="C317" s="14"/>
      <c r="D317" s="14"/>
      <c r="E317" s="14"/>
    </row>
    <row r="318" ht="15.75" customHeight="1">
      <c r="A318" s="14"/>
      <c r="B318" s="14"/>
      <c r="C318" s="14"/>
      <c r="D318" s="14"/>
      <c r="E318" s="14"/>
    </row>
    <row r="319" ht="15.75" customHeight="1">
      <c r="A319" s="14"/>
      <c r="B319" s="14"/>
      <c r="C319" s="14"/>
      <c r="D319" s="14"/>
      <c r="E319" s="14"/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9:F1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27" t="s">
        <v>111</v>
      </c>
      <c r="B1" s="27" t="s">
        <v>112</v>
      </c>
      <c r="C1" s="27" t="s">
        <v>113</v>
      </c>
      <c r="D1" s="27" t="s">
        <v>114</v>
      </c>
      <c r="E1" s="27" t="s">
        <v>115</v>
      </c>
      <c r="F1" s="27" t="s">
        <v>116</v>
      </c>
      <c r="G1" s="27" t="s">
        <v>117</v>
      </c>
      <c r="H1" s="28" t="s">
        <v>118</v>
      </c>
    </row>
    <row r="2" ht="15.75" customHeight="1">
      <c r="A2" s="29">
        <v>42373.0</v>
      </c>
      <c r="B2" s="30">
        <v>94.709999</v>
      </c>
      <c r="C2" s="30">
        <v>94.709999</v>
      </c>
      <c r="D2" s="30">
        <v>91.760002</v>
      </c>
      <c r="E2" s="30">
        <v>92.25</v>
      </c>
      <c r="F2" s="30">
        <v>77.204468</v>
      </c>
      <c r="G2" s="30">
        <v>2376296.0</v>
      </c>
      <c r="H2" s="31"/>
    </row>
    <row r="3" ht="15.75" customHeight="1">
      <c r="A3" s="29">
        <v>42374.0</v>
      </c>
      <c r="B3" s="30">
        <v>93.419998</v>
      </c>
      <c r="C3" s="30">
        <v>93.5</v>
      </c>
      <c r="D3" s="30">
        <v>90.629997</v>
      </c>
      <c r="E3" s="30">
        <v>91.82</v>
      </c>
      <c r="F3" s="30">
        <v>76.844597</v>
      </c>
      <c r="G3" s="30">
        <v>1533191.0</v>
      </c>
      <c r="H3" s="32">
        <f t="shared" ref="H3:H1014" si="1">(F3-F2)/F2</f>
        <v>-0.004661271677</v>
      </c>
    </row>
    <row r="4" ht="15.75" customHeight="1">
      <c r="A4" s="29">
        <v>42375.0</v>
      </c>
      <c r="B4" s="30">
        <v>91.0</v>
      </c>
      <c r="C4" s="30">
        <v>91.0</v>
      </c>
      <c r="D4" s="30">
        <v>87.139999</v>
      </c>
      <c r="E4" s="30">
        <v>88.779999</v>
      </c>
      <c r="F4" s="30">
        <v>74.3004</v>
      </c>
      <c r="G4" s="30">
        <v>2301978.0</v>
      </c>
      <c r="H4" s="32">
        <f t="shared" si="1"/>
        <v>-0.03310833942</v>
      </c>
    </row>
    <row r="5" ht="15.75" customHeight="1">
      <c r="A5" s="29">
        <v>42376.0</v>
      </c>
      <c r="B5" s="30">
        <v>85.300003</v>
      </c>
      <c r="C5" s="30">
        <v>86.0</v>
      </c>
      <c r="D5" s="30">
        <v>83.519997</v>
      </c>
      <c r="E5" s="30">
        <v>85.440002</v>
      </c>
      <c r="F5" s="30">
        <v>71.505135</v>
      </c>
      <c r="G5" s="30">
        <v>2812427.0</v>
      </c>
      <c r="H5" s="32">
        <f t="shared" si="1"/>
        <v>-0.0376211299</v>
      </c>
    </row>
    <row r="6" ht="15.75" customHeight="1">
      <c r="A6" s="29">
        <v>42377.0</v>
      </c>
      <c r="B6" s="30">
        <v>86.160004</v>
      </c>
      <c r="C6" s="30">
        <v>87.139999</v>
      </c>
      <c r="D6" s="30">
        <v>83.410004</v>
      </c>
      <c r="E6" s="30">
        <v>83.440002</v>
      </c>
      <c r="F6" s="30">
        <v>69.831337</v>
      </c>
      <c r="G6" s="30">
        <v>1969156.0</v>
      </c>
      <c r="H6" s="32">
        <f t="shared" si="1"/>
        <v>-0.02340808111</v>
      </c>
    </row>
    <row r="7" ht="15.75" customHeight="1">
      <c r="A7" s="29">
        <v>42380.0</v>
      </c>
      <c r="B7" s="30">
        <v>83.110001</v>
      </c>
      <c r="C7" s="30">
        <v>85.589996</v>
      </c>
      <c r="D7" s="30">
        <v>82.879997</v>
      </c>
      <c r="E7" s="30">
        <v>83.139999</v>
      </c>
      <c r="F7" s="30">
        <v>69.580261</v>
      </c>
      <c r="G7" s="30">
        <v>1832479.0</v>
      </c>
      <c r="H7" s="32">
        <f t="shared" si="1"/>
        <v>-0.003595463166</v>
      </c>
    </row>
    <row r="8" ht="15.75" customHeight="1">
      <c r="A8" s="29">
        <v>42381.0</v>
      </c>
      <c r="B8" s="30">
        <v>83.599998</v>
      </c>
      <c r="C8" s="30">
        <v>86.5</v>
      </c>
      <c r="D8" s="30">
        <v>83.269997</v>
      </c>
      <c r="E8" s="30">
        <v>84.849998</v>
      </c>
      <c r="F8" s="30">
        <v>71.011368</v>
      </c>
      <c r="G8" s="30">
        <v>1766974.0</v>
      </c>
      <c r="H8" s="32">
        <f t="shared" si="1"/>
        <v>0.02056771532</v>
      </c>
    </row>
    <row r="9" ht="15.75" customHeight="1">
      <c r="A9" s="29">
        <v>42382.0</v>
      </c>
      <c r="B9" s="30">
        <v>86.260002</v>
      </c>
      <c r="C9" s="30">
        <v>86.639999</v>
      </c>
      <c r="D9" s="30">
        <v>82.099998</v>
      </c>
      <c r="E9" s="30">
        <v>82.889999</v>
      </c>
      <c r="F9" s="30">
        <v>69.37104</v>
      </c>
      <c r="G9" s="30">
        <v>2155809.0</v>
      </c>
      <c r="H9" s="32">
        <f t="shared" si="1"/>
        <v>-0.02309951274</v>
      </c>
    </row>
    <row r="10" ht="15.75" customHeight="1">
      <c r="A10" s="29">
        <v>42383.0</v>
      </c>
      <c r="B10" s="30">
        <v>82.0</v>
      </c>
      <c r="C10" s="30">
        <v>82.110001</v>
      </c>
      <c r="D10" s="30">
        <v>78.059998</v>
      </c>
      <c r="E10" s="30">
        <v>80.110001</v>
      </c>
      <c r="F10" s="30">
        <v>67.044441</v>
      </c>
      <c r="G10" s="30">
        <v>3759382.0</v>
      </c>
      <c r="H10" s="32">
        <f t="shared" si="1"/>
        <v>-0.03353847657</v>
      </c>
    </row>
    <row r="11" ht="15.75" customHeight="1">
      <c r="A11" s="29">
        <v>42384.0</v>
      </c>
      <c r="B11" s="30">
        <v>79.639999</v>
      </c>
      <c r="C11" s="30">
        <v>80.82</v>
      </c>
      <c r="D11" s="30">
        <v>76.580002</v>
      </c>
      <c r="E11" s="30">
        <v>78.019997</v>
      </c>
      <c r="F11" s="30">
        <v>65.295303</v>
      </c>
      <c r="G11" s="30">
        <v>3031976.0</v>
      </c>
      <c r="H11" s="32">
        <f t="shared" si="1"/>
        <v>-0.02608923236</v>
      </c>
    </row>
    <row r="12" ht="15.75" customHeight="1">
      <c r="A12" s="29">
        <v>42387.0</v>
      </c>
      <c r="B12" s="30">
        <v>77.980003</v>
      </c>
      <c r="C12" s="30">
        <v>79.699997</v>
      </c>
      <c r="D12" s="30">
        <v>76.769997</v>
      </c>
      <c r="E12" s="30">
        <v>78.099998</v>
      </c>
      <c r="F12" s="30">
        <v>65.362259</v>
      </c>
      <c r="G12" s="30">
        <v>1434581.0</v>
      </c>
      <c r="H12" s="32">
        <f t="shared" si="1"/>
        <v>0.001025433636</v>
      </c>
    </row>
    <row r="13" ht="15.75" customHeight="1">
      <c r="A13" s="29">
        <v>42388.0</v>
      </c>
      <c r="B13" s="30">
        <v>80.199997</v>
      </c>
      <c r="C13" s="30">
        <v>80.330002</v>
      </c>
      <c r="D13" s="30">
        <v>78.5</v>
      </c>
      <c r="E13" s="30">
        <v>78.860001</v>
      </c>
      <c r="F13" s="30">
        <v>65.998314</v>
      </c>
      <c r="G13" s="30">
        <v>1797236.0</v>
      </c>
      <c r="H13" s="32">
        <f t="shared" si="1"/>
        <v>0.009731227313</v>
      </c>
    </row>
    <row r="14" ht="15.75" customHeight="1">
      <c r="A14" s="29">
        <v>42389.0</v>
      </c>
      <c r="B14" s="30">
        <v>76.300003</v>
      </c>
      <c r="C14" s="30">
        <v>77.300003</v>
      </c>
      <c r="D14" s="30">
        <v>75.459999</v>
      </c>
      <c r="E14" s="30">
        <v>76.769997</v>
      </c>
      <c r="F14" s="30">
        <v>64.249184</v>
      </c>
      <c r="G14" s="30">
        <v>2233135.0</v>
      </c>
      <c r="H14" s="32">
        <f t="shared" si="1"/>
        <v>-0.02650264672</v>
      </c>
    </row>
    <row r="15" ht="15.75" customHeight="1">
      <c r="A15" s="29">
        <v>42390.0</v>
      </c>
      <c r="B15" s="30">
        <v>76.400002</v>
      </c>
      <c r="C15" s="30">
        <v>79.330002</v>
      </c>
      <c r="D15" s="30">
        <v>75.989998</v>
      </c>
      <c r="E15" s="30">
        <v>78.699997</v>
      </c>
      <c r="F15" s="30">
        <v>65.864403</v>
      </c>
      <c r="G15" s="30">
        <v>2139284.0</v>
      </c>
      <c r="H15" s="32">
        <f t="shared" si="1"/>
        <v>0.02513991462</v>
      </c>
    </row>
    <row r="16" ht="15.75" customHeight="1">
      <c r="A16" s="29">
        <v>42391.0</v>
      </c>
      <c r="B16" s="30">
        <v>80.519997</v>
      </c>
      <c r="C16" s="30">
        <v>80.959999</v>
      </c>
      <c r="D16" s="30">
        <v>79.589996</v>
      </c>
      <c r="E16" s="30">
        <v>79.709999</v>
      </c>
      <c r="F16" s="30">
        <v>66.709679</v>
      </c>
      <c r="G16" s="30">
        <v>1988186.0</v>
      </c>
      <c r="H16" s="32">
        <f t="shared" si="1"/>
        <v>0.01283357871</v>
      </c>
    </row>
    <row r="17" ht="15.75" customHeight="1">
      <c r="A17" s="29">
        <v>42394.0</v>
      </c>
      <c r="B17" s="30">
        <v>80.309998</v>
      </c>
      <c r="C17" s="30">
        <v>80.309998</v>
      </c>
      <c r="D17" s="30">
        <v>78.339996</v>
      </c>
      <c r="E17" s="30">
        <v>78.919998</v>
      </c>
      <c r="F17" s="30">
        <v>66.048515</v>
      </c>
      <c r="G17" s="30">
        <v>1448731.0</v>
      </c>
      <c r="H17" s="32">
        <f t="shared" si="1"/>
        <v>-0.009911065529</v>
      </c>
    </row>
    <row r="18" ht="15.75" customHeight="1">
      <c r="A18" s="29">
        <v>42395.0</v>
      </c>
      <c r="B18" s="30">
        <v>77.349998</v>
      </c>
      <c r="C18" s="30">
        <v>80.120003</v>
      </c>
      <c r="D18" s="30">
        <v>76.190002</v>
      </c>
      <c r="E18" s="30">
        <v>79.400002</v>
      </c>
      <c r="F18" s="30">
        <v>66.450241</v>
      </c>
      <c r="G18" s="30">
        <v>1560186.0</v>
      </c>
      <c r="H18" s="32">
        <f t="shared" si="1"/>
        <v>0.006082286634</v>
      </c>
    </row>
    <row r="19" ht="15.75" customHeight="1">
      <c r="A19" s="29">
        <v>42396.0</v>
      </c>
      <c r="B19" s="30">
        <v>79.129997</v>
      </c>
      <c r="C19" s="30">
        <v>79.959999</v>
      </c>
      <c r="D19" s="30">
        <v>78.040001</v>
      </c>
      <c r="E19" s="30">
        <v>79.959999</v>
      </c>
      <c r="F19" s="30">
        <v>66.9189</v>
      </c>
      <c r="G19" s="30">
        <v>1239918.0</v>
      </c>
      <c r="H19" s="32">
        <f t="shared" si="1"/>
        <v>0.007052781043</v>
      </c>
    </row>
    <row r="20" ht="15.75" customHeight="1">
      <c r="A20" s="29">
        <v>42397.0</v>
      </c>
      <c r="B20" s="30">
        <v>79.18</v>
      </c>
      <c r="C20" s="30">
        <v>80.589996</v>
      </c>
      <c r="D20" s="30">
        <v>77.300003</v>
      </c>
      <c r="E20" s="30">
        <v>77.620003</v>
      </c>
      <c r="F20" s="30">
        <v>64.960548</v>
      </c>
      <c r="G20" s="30">
        <v>1860762.0</v>
      </c>
      <c r="H20" s="32">
        <f t="shared" si="1"/>
        <v>-0.02926455755</v>
      </c>
    </row>
    <row r="21" ht="15.75" customHeight="1">
      <c r="A21" s="29">
        <v>42398.0</v>
      </c>
      <c r="B21" s="30">
        <v>78.839996</v>
      </c>
      <c r="C21" s="30">
        <v>78.900002</v>
      </c>
      <c r="D21" s="30">
        <v>75.720001</v>
      </c>
      <c r="E21" s="30">
        <v>76.660004</v>
      </c>
      <c r="F21" s="30">
        <v>64.157127</v>
      </c>
      <c r="G21" s="30">
        <v>2448748.0</v>
      </c>
      <c r="H21" s="32">
        <f t="shared" si="1"/>
        <v>-0.01236782978</v>
      </c>
    </row>
    <row r="22" ht="15.75" customHeight="1">
      <c r="A22" s="29">
        <v>42401.0</v>
      </c>
      <c r="B22" s="30">
        <v>76.889999</v>
      </c>
      <c r="C22" s="30">
        <v>77.0</v>
      </c>
      <c r="D22" s="30">
        <v>74.230003</v>
      </c>
      <c r="E22" s="30">
        <v>75.470001</v>
      </c>
      <c r="F22" s="30">
        <v>63.161198</v>
      </c>
      <c r="G22" s="30">
        <v>2236348.0</v>
      </c>
      <c r="H22" s="32">
        <f t="shared" si="1"/>
        <v>-0.01552327928</v>
      </c>
    </row>
    <row r="23" ht="15.75" customHeight="1">
      <c r="A23" s="29">
        <v>42402.0</v>
      </c>
      <c r="B23" s="30">
        <v>75.220001</v>
      </c>
      <c r="C23" s="30">
        <v>75.400002</v>
      </c>
      <c r="D23" s="30">
        <v>73.690002</v>
      </c>
      <c r="E23" s="30">
        <v>74.029999</v>
      </c>
      <c r="F23" s="30">
        <v>61.956051</v>
      </c>
      <c r="G23" s="30">
        <v>1593641.0</v>
      </c>
      <c r="H23" s="32">
        <f t="shared" si="1"/>
        <v>-0.01908049622</v>
      </c>
    </row>
    <row r="24" ht="15.75" customHeight="1">
      <c r="A24" s="29">
        <v>42403.0</v>
      </c>
      <c r="B24" s="30">
        <v>73.400002</v>
      </c>
      <c r="C24" s="30">
        <v>74.809998</v>
      </c>
      <c r="D24" s="30">
        <v>71.5</v>
      </c>
      <c r="E24" s="30">
        <v>72.699997</v>
      </c>
      <c r="F24" s="30">
        <v>60.842968</v>
      </c>
      <c r="G24" s="30">
        <v>2686190.0</v>
      </c>
      <c r="H24" s="32">
        <f t="shared" si="1"/>
        <v>-0.01796568668</v>
      </c>
    </row>
    <row r="25" ht="15.75" customHeight="1">
      <c r="A25" s="29">
        <v>42404.0</v>
      </c>
      <c r="B25" s="30">
        <v>72.110001</v>
      </c>
      <c r="C25" s="30">
        <v>72.489998</v>
      </c>
      <c r="D25" s="30">
        <v>69.379997</v>
      </c>
      <c r="E25" s="30">
        <v>71.489998</v>
      </c>
      <c r="F25" s="30">
        <v>59.830318</v>
      </c>
      <c r="G25" s="30">
        <v>3232030.0</v>
      </c>
      <c r="H25" s="32">
        <f t="shared" si="1"/>
        <v>-0.01664366538</v>
      </c>
    </row>
    <row r="26" ht="15.75" customHeight="1">
      <c r="A26" s="29">
        <v>42405.0</v>
      </c>
      <c r="B26" s="30">
        <v>71.599998</v>
      </c>
      <c r="C26" s="30">
        <v>73.849998</v>
      </c>
      <c r="D26" s="30">
        <v>71.18</v>
      </c>
      <c r="E26" s="30">
        <v>72.410004</v>
      </c>
      <c r="F26" s="30">
        <v>60.600281</v>
      </c>
      <c r="G26" s="30">
        <v>1967856.0</v>
      </c>
      <c r="H26" s="32">
        <f t="shared" si="1"/>
        <v>0.01286911094</v>
      </c>
    </row>
    <row r="27" ht="15.75" customHeight="1">
      <c r="A27" s="29">
        <v>42408.0</v>
      </c>
      <c r="B27" s="30">
        <v>72.760002</v>
      </c>
      <c r="C27" s="30">
        <v>73.279999</v>
      </c>
      <c r="D27" s="30">
        <v>69.040001</v>
      </c>
      <c r="E27" s="30">
        <v>69.300003</v>
      </c>
      <c r="F27" s="30">
        <v>57.997505</v>
      </c>
      <c r="G27" s="30">
        <v>2041244.0</v>
      </c>
      <c r="H27" s="32">
        <f t="shared" si="1"/>
        <v>-0.04294989985</v>
      </c>
    </row>
    <row r="28" ht="15.75" customHeight="1">
      <c r="A28" s="29">
        <v>42409.0</v>
      </c>
      <c r="B28" s="30">
        <v>69.410004</v>
      </c>
      <c r="C28" s="30">
        <v>69.699997</v>
      </c>
      <c r="D28" s="30">
        <v>66.860001</v>
      </c>
      <c r="E28" s="30">
        <v>67.830002</v>
      </c>
      <c r="F28" s="30">
        <v>56.767246</v>
      </c>
      <c r="G28" s="30">
        <v>2402454.0</v>
      </c>
      <c r="H28" s="32">
        <f t="shared" si="1"/>
        <v>-0.02121227456</v>
      </c>
    </row>
    <row r="29" ht="15.75" customHeight="1">
      <c r="A29" s="29">
        <v>42410.0</v>
      </c>
      <c r="B29" s="30">
        <v>68.230003</v>
      </c>
      <c r="C29" s="30">
        <v>70.169998</v>
      </c>
      <c r="D29" s="30">
        <v>67.639999</v>
      </c>
      <c r="E29" s="30">
        <v>69.080002</v>
      </c>
      <c r="F29" s="30">
        <v>57.813381</v>
      </c>
      <c r="G29" s="30">
        <v>2283727.0</v>
      </c>
      <c r="H29" s="32">
        <f t="shared" si="1"/>
        <v>0.0184284966</v>
      </c>
    </row>
    <row r="30" ht="15.75" customHeight="1">
      <c r="A30" s="29">
        <v>42411.0</v>
      </c>
      <c r="B30" s="30">
        <v>68.32</v>
      </c>
      <c r="C30" s="30">
        <v>68.459999</v>
      </c>
      <c r="D30" s="30">
        <v>66.0</v>
      </c>
      <c r="E30" s="30">
        <v>67.18</v>
      </c>
      <c r="F30" s="30">
        <v>56.223263</v>
      </c>
      <c r="G30" s="30">
        <v>2124925.0</v>
      </c>
      <c r="H30" s="32">
        <f t="shared" si="1"/>
        <v>-0.02750432465</v>
      </c>
    </row>
    <row r="31" ht="15.75" customHeight="1">
      <c r="A31" s="29">
        <v>42412.0</v>
      </c>
      <c r="B31" s="30">
        <v>68.129997</v>
      </c>
      <c r="C31" s="30">
        <v>70.790001</v>
      </c>
      <c r="D31" s="30">
        <v>67.389999</v>
      </c>
      <c r="E31" s="30">
        <v>70.260002</v>
      </c>
      <c r="F31" s="30">
        <v>58.80093</v>
      </c>
      <c r="G31" s="30">
        <v>2671779.0</v>
      </c>
      <c r="H31" s="32">
        <f t="shared" si="1"/>
        <v>0.0458469833</v>
      </c>
    </row>
    <row r="32" ht="15.75" customHeight="1">
      <c r="A32" s="29">
        <v>42415.0</v>
      </c>
      <c r="B32" s="30">
        <v>72.589996</v>
      </c>
      <c r="C32" s="30">
        <v>73.949997</v>
      </c>
      <c r="D32" s="30">
        <v>71.980003</v>
      </c>
      <c r="E32" s="30">
        <v>73.080002</v>
      </c>
      <c r="F32" s="30">
        <v>61.160999</v>
      </c>
      <c r="G32" s="30">
        <v>2120795.0</v>
      </c>
      <c r="H32" s="32">
        <f t="shared" si="1"/>
        <v>0.04013659308</v>
      </c>
    </row>
    <row r="33" ht="15.75" customHeight="1">
      <c r="A33" s="29">
        <v>42416.0</v>
      </c>
      <c r="B33" s="30">
        <v>74.099998</v>
      </c>
      <c r="C33" s="30">
        <v>74.489998</v>
      </c>
      <c r="D33" s="30">
        <v>72.139999</v>
      </c>
      <c r="E33" s="30">
        <v>72.82</v>
      </c>
      <c r="F33" s="30">
        <v>60.943409</v>
      </c>
      <c r="G33" s="30">
        <v>1885957.0</v>
      </c>
      <c r="H33" s="32">
        <f t="shared" si="1"/>
        <v>-0.003557659351</v>
      </c>
    </row>
    <row r="34" ht="15.75" customHeight="1">
      <c r="A34" s="29">
        <v>42417.0</v>
      </c>
      <c r="B34" s="30">
        <v>73.300003</v>
      </c>
      <c r="C34" s="30">
        <v>75.889999</v>
      </c>
      <c r="D34" s="30">
        <v>73.150002</v>
      </c>
      <c r="E34" s="30">
        <v>75.389999</v>
      </c>
      <c r="F34" s="30">
        <v>63.094246</v>
      </c>
      <c r="G34" s="30">
        <v>1660922.0</v>
      </c>
      <c r="H34" s="32">
        <f t="shared" si="1"/>
        <v>0.03529236443</v>
      </c>
    </row>
    <row r="35" ht="15.75" customHeight="1">
      <c r="A35" s="29">
        <v>42418.0</v>
      </c>
      <c r="B35" s="30">
        <v>76.150002</v>
      </c>
      <c r="C35" s="30">
        <v>76.639999</v>
      </c>
      <c r="D35" s="30">
        <v>74.199997</v>
      </c>
      <c r="E35" s="30">
        <v>75.349998</v>
      </c>
      <c r="F35" s="30">
        <v>63.060764</v>
      </c>
      <c r="G35" s="30">
        <v>1585166.0</v>
      </c>
      <c r="H35" s="32">
        <f t="shared" si="1"/>
        <v>-0.0005306664573</v>
      </c>
    </row>
    <row r="36" ht="15.75" customHeight="1">
      <c r="A36" s="29">
        <v>42419.0</v>
      </c>
      <c r="B36" s="30">
        <v>74.650002</v>
      </c>
      <c r="C36" s="30">
        <v>75.360001</v>
      </c>
      <c r="D36" s="30">
        <v>73.239998</v>
      </c>
      <c r="E36" s="30">
        <v>73.830002</v>
      </c>
      <c r="F36" s="30">
        <v>61.788677</v>
      </c>
      <c r="G36" s="30">
        <v>1632695.0</v>
      </c>
      <c r="H36" s="32">
        <f t="shared" si="1"/>
        <v>-0.0201724007</v>
      </c>
    </row>
    <row r="37" ht="15.75" customHeight="1">
      <c r="A37" s="29">
        <v>42422.0</v>
      </c>
      <c r="B37" s="30">
        <v>74.93</v>
      </c>
      <c r="C37" s="30">
        <v>75.760002</v>
      </c>
      <c r="D37" s="30">
        <v>74.809998</v>
      </c>
      <c r="E37" s="30">
        <v>75.199997</v>
      </c>
      <c r="F37" s="30">
        <v>62.935234</v>
      </c>
      <c r="G37" s="30">
        <v>1274010.0</v>
      </c>
      <c r="H37" s="32">
        <f t="shared" si="1"/>
        <v>0.01855610212</v>
      </c>
    </row>
    <row r="38" ht="15.75" customHeight="1">
      <c r="A38" s="29">
        <v>42423.0</v>
      </c>
      <c r="B38" s="30">
        <v>74.510002</v>
      </c>
      <c r="C38" s="30">
        <v>74.870003</v>
      </c>
      <c r="D38" s="30">
        <v>72.940002</v>
      </c>
      <c r="E38" s="30">
        <v>73.139999</v>
      </c>
      <c r="F38" s="30">
        <v>61.211208</v>
      </c>
      <c r="G38" s="30">
        <v>1294713.0</v>
      </c>
      <c r="H38" s="32">
        <f t="shared" si="1"/>
        <v>-0.02739365361</v>
      </c>
    </row>
    <row r="39" ht="15.75" customHeight="1">
      <c r="A39" s="29">
        <v>42424.0</v>
      </c>
      <c r="B39" s="30">
        <v>73.0</v>
      </c>
      <c r="C39" s="30">
        <v>73.209999</v>
      </c>
      <c r="D39" s="30">
        <v>68.940002</v>
      </c>
      <c r="E39" s="30">
        <v>70.199997</v>
      </c>
      <c r="F39" s="30">
        <v>58.750713</v>
      </c>
      <c r="G39" s="30">
        <v>2313335.0</v>
      </c>
      <c r="H39" s="32">
        <f t="shared" si="1"/>
        <v>-0.04019680513</v>
      </c>
    </row>
    <row r="40" ht="15.75" customHeight="1">
      <c r="A40" s="29">
        <v>42425.0</v>
      </c>
      <c r="B40" s="30">
        <v>71.120003</v>
      </c>
      <c r="C40" s="30">
        <v>71.980003</v>
      </c>
      <c r="D40" s="30">
        <v>70.010002</v>
      </c>
      <c r="E40" s="30">
        <v>71.300003</v>
      </c>
      <c r="F40" s="30">
        <v>59.67131</v>
      </c>
      <c r="G40" s="30">
        <v>1353706.0</v>
      </c>
      <c r="H40" s="32">
        <f t="shared" si="1"/>
        <v>0.015669546</v>
      </c>
    </row>
    <row r="41" ht="15.75" customHeight="1">
      <c r="A41" s="29">
        <v>42426.0</v>
      </c>
      <c r="B41" s="30">
        <v>72.449997</v>
      </c>
      <c r="C41" s="30">
        <v>74.790001</v>
      </c>
      <c r="D41" s="30">
        <v>72.220001</v>
      </c>
      <c r="E41" s="30">
        <v>73.889999</v>
      </c>
      <c r="F41" s="30">
        <v>61.838898</v>
      </c>
      <c r="G41" s="30">
        <v>1568411.0</v>
      </c>
      <c r="H41" s="32">
        <f t="shared" si="1"/>
        <v>0.03632546361</v>
      </c>
    </row>
    <row r="42" ht="15.75" customHeight="1">
      <c r="A42" s="29">
        <v>42429.0</v>
      </c>
      <c r="B42" s="30">
        <v>73.050003</v>
      </c>
      <c r="C42" s="30">
        <v>75.370003</v>
      </c>
      <c r="D42" s="30">
        <v>72.610001</v>
      </c>
      <c r="E42" s="30">
        <v>75.150002</v>
      </c>
      <c r="F42" s="30">
        <v>62.893391</v>
      </c>
      <c r="G42" s="30">
        <v>1726466.0</v>
      </c>
      <c r="H42" s="32">
        <f t="shared" si="1"/>
        <v>0.01705226054</v>
      </c>
    </row>
    <row r="43" ht="15.75" customHeight="1">
      <c r="A43" s="29">
        <v>42430.0</v>
      </c>
      <c r="B43" s="30">
        <v>75.269997</v>
      </c>
      <c r="C43" s="30">
        <v>78.610001</v>
      </c>
      <c r="D43" s="30">
        <v>75.0</v>
      </c>
      <c r="E43" s="30">
        <v>78.309998</v>
      </c>
      <c r="F43" s="30">
        <v>65.53801</v>
      </c>
      <c r="G43" s="30">
        <v>2189791.0</v>
      </c>
      <c r="H43" s="32">
        <f t="shared" si="1"/>
        <v>0.04204923535</v>
      </c>
    </row>
    <row r="44" ht="15.75" customHeight="1">
      <c r="A44" s="29">
        <v>42431.0</v>
      </c>
      <c r="B44" s="30">
        <v>78.959999</v>
      </c>
      <c r="C44" s="30">
        <v>80.519997</v>
      </c>
      <c r="D44" s="30">
        <v>78.849998</v>
      </c>
      <c r="E44" s="30">
        <v>80.43</v>
      </c>
      <c r="F44" s="30">
        <v>67.312248</v>
      </c>
      <c r="G44" s="30">
        <v>1998270.0</v>
      </c>
      <c r="H44" s="32">
        <f t="shared" si="1"/>
        <v>0.02707189309</v>
      </c>
    </row>
    <row r="45" ht="15.75" customHeight="1">
      <c r="A45" s="29">
        <v>42432.0</v>
      </c>
      <c r="B45" s="30">
        <v>80.879997</v>
      </c>
      <c r="C45" s="30">
        <v>81.93</v>
      </c>
      <c r="D45" s="30">
        <v>80.050003</v>
      </c>
      <c r="E45" s="30">
        <v>81.150002</v>
      </c>
      <c r="F45" s="30">
        <v>67.914825</v>
      </c>
      <c r="G45" s="30">
        <v>1571274.0</v>
      </c>
      <c r="H45" s="32">
        <f t="shared" si="1"/>
        <v>0.008951966661</v>
      </c>
    </row>
    <row r="46" ht="15.75" customHeight="1">
      <c r="A46" s="29">
        <v>42433.0</v>
      </c>
      <c r="B46" s="30">
        <v>81.669998</v>
      </c>
      <c r="C46" s="30">
        <v>83.300003</v>
      </c>
      <c r="D46" s="30">
        <v>80.900002</v>
      </c>
      <c r="E46" s="30">
        <v>82.629997</v>
      </c>
      <c r="F46" s="30">
        <v>69.153435</v>
      </c>
      <c r="G46" s="30">
        <v>1715750.0</v>
      </c>
      <c r="H46" s="32">
        <f t="shared" si="1"/>
        <v>0.018237697</v>
      </c>
    </row>
    <row r="47" ht="15.75" customHeight="1">
      <c r="A47" s="29">
        <v>42436.0</v>
      </c>
      <c r="B47" s="30">
        <v>82.25</v>
      </c>
      <c r="C47" s="30">
        <v>82.959999</v>
      </c>
      <c r="D47" s="30">
        <v>80.620003</v>
      </c>
      <c r="E47" s="30">
        <v>81.870003</v>
      </c>
      <c r="F47" s="30">
        <v>68.517395</v>
      </c>
      <c r="G47" s="30">
        <v>1192838.0</v>
      </c>
      <c r="H47" s="32">
        <f t="shared" si="1"/>
        <v>-0.009197518533</v>
      </c>
    </row>
    <row r="48" ht="15.75" customHeight="1">
      <c r="A48" s="29">
        <v>42437.0</v>
      </c>
      <c r="B48" s="30">
        <v>80.629997</v>
      </c>
      <c r="C48" s="30">
        <v>81.709999</v>
      </c>
      <c r="D48" s="30">
        <v>79.089996</v>
      </c>
      <c r="E48" s="30">
        <v>80.019997</v>
      </c>
      <c r="F48" s="30">
        <v>66.969116</v>
      </c>
      <c r="G48" s="30">
        <v>1861677.0</v>
      </c>
      <c r="H48" s="32">
        <f t="shared" si="1"/>
        <v>-0.02259687485</v>
      </c>
    </row>
    <row r="49" ht="15.75" customHeight="1">
      <c r="A49" s="29">
        <v>42438.0</v>
      </c>
      <c r="B49" s="30">
        <v>79.779999</v>
      </c>
      <c r="C49" s="30">
        <v>81.949997</v>
      </c>
      <c r="D49" s="30">
        <v>77.5</v>
      </c>
      <c r="E49" s="30">
        <v>78.540001</v>
      </c>
      <c r="F49" s="30">
        <v>65.730507</v>
      </c>
      <c r="G49" s="30">
        <v>4328693.0</v>
      </c>
      <c r="H49" s="32">
        <f t="shared" si="1"/>
        <v>-0.01849522696</v>
      </c>
    </row>
    <row r="50" ht="15.75" customHeight="1">
      <c r="A50" s="29">
        <v>42439.0</v>
      </c>
      <c r="B50" s="30">
        <v>78.800003</v>
      </c>
      <c r="C50" s="30">
        <v>81.75</v>
      </c>
      <c r="D50" s="30">
        <v>75.360001</v>
      </c>
      <c r="E50" s="30">
        <v>75.419998</v>
      </c>
      <c r="F50" s="30">
        <v>63.119354</v>
      </c>
      <c r="G50" s="30">
        <v>3855851.0</v>
      </c>
      <c r="H50" s="32">
        <f t="shared" si="1"/>
        <v>-0.03972513098</v>
      </c>
    </row>
    <row r="51" ht="15.75" customHeight="1">
      <c r="A51" s="29">
        <v>42440.0</v>
      </c>
      <c r="B51" s="30">
        <v>77.110001</v>
      </c>
      <c r="C51" s="30">
        <v>79.339996</v>
      </c>
      <c r="D51" s="30">
        <v>76.760002</v>
      </c>
      <c r="E51" s="30">
        <v>78.720001</v>
      </c>
      <c r="F51" s="30">
        <v>65.881134</v>
      </c>
      <c r="G51" s="30">
        <v>2289482.0</v>
      </c>
      <c r="H51" s="32">
        <f t="shared" si="1"/>
        <v>0.0437548838</v>
      </c>
    </row>
    <row r="52" ht="15.75" customHeight="1">
      <c r="A52" s="29">
        <v>42443.0</v>
      </c>
      <c r="B52" s="30">
        <v>80.010002</v>
      </c>
      <c r="C52" s="30">
        <v>81.349998</v>
      </c>
      <c r="D52" s="30">
        <v>79.57</v>
      </c>
      <c r="E52" s="30">
        <v>80.230003</v>
      </c>
      <c r="F52" s="30">
        <v>67.144867</v>
      </c>
      <c r="G52" s="30">
        <v>2004485.0</v>
      </c>
      <c r="H52" s="32">
        <f t="shared" si="1"/>
        <v>0.01918201651</v>
      </c>
    </row>
    <row r="53" ht="15.75" customHeight="1">
      <c r="A53" s="29">
        <v>42444.0</v>
      </c>
      <c r="B53" s="30">
        <v>80.0</v>
      </c>
      <c r="C53" s="30">
        <v>80.669998</v>
      </c>
      <c r="D53" s="30">
        <v>78.809998</v>
      </c>
      <c r="E53" s="30">
        <v>79.559998</v>
      </c>
      <c r="F53" s="30">
        <v>66.584137</v>
      </c>
      <c r="G53" s="30">
        <v>1565677.0</v>
      </c>
      <c r="H53" s="32">
        <f t="shared" si="1"/>
        <v>-0.008351047892</v>
      </c>
    </row>
    <row r="54" ht="15.75" customHeight="1">
      <c r="A54" s="29">
        <v>42445.0</v>
      </c>
      <c r="B54" s="30">
        <v>80.010002</v>
      </c>
      <c r="C54" s="30">
        <v>83.510002</v>
      </c>
      <c r="D54" s="30">
        <v>80.0</v>
      </c>
      <c r="E54" s="30">
        <v>82.629997</v>
      </c>
      <c r="F54" s="30">
        <v>69.153435</v>
      </c>
      <c r="G54" s="30">
        <v>3191563.0</v>
      </c>
      <c r="H54" s="32">
        <f t="shared" si="1"/>
        <v>0.03858723888</v>
      </c>
    </row>
    <row r="55" ht="15.75" customHeight="1">
      <c r="A55" s="29">
        <v>42446.0</v>
      </c>
      <c r="B55" s="30">
        <v>83.5</v>
      </c>
      <c r="C55" s="30">
        <v>83.5</v>
      </c>
      <c r="D55" s="30">
        <v>79.120003</v>
      </c>
      <c r="E55" s="30">
        <v>81.019997</v>
      </c>
      <c r="F55" s="30">
        <v>67.806023</v>
      </c>
      <c r="G55" s="30">
        <v>2512867.0</v>
      </c>
      <c r="H55" s="32">
        <f t="shared" si="1"/>
        <v>-0.01948438281</v>
      </c>
    </row>
    <row r="56" ht="15.75" customHeight="1">
      <c r="A56" s="29">
        <v>42447.0</v>
      </c>
      <c r="B56" s="30">
        <v>81.150002</v>
      </c>
      <c r="C56" s="30">
        <v>81.989998</v>
      </c>
      <c r="D56" s="30">
        <v>80.559998</v>
      </c>
      <c r="E56" s="30">
        <v>81.580002</v>
      </c>
      <c r="F56" s="30">
        <v>68.274696</v>
      </c>
      <c r="G56" s="30">
        <v>2973056.0</v>
      </c>
      <c r="H56" s="32">
        <f t="shared" si="1"/>
        <v>0.006911967098</v>
      </c>
    </row>
    <row r="57" ht="15.75" customHeight="1">
      <c r="A57" s="29">
        <v>42450.0</v>
      </c>
      <c r="B57" s="30">
        <v>80.900002</v>
      </c>
      <c r="C57" s="30">
        <v>82.559998</v>
      </c>
      <c r="D57" s="30">
        <v>80.349998</v>
      </c>
      <c r="E57" s="30">
        <v>81.199997</v>
      </c>
      <c r="F57" s="30">
        <v>67.956665</v>
      </c>
      <c r="G57" s="30">
        <v>1357408.0</v>
      </c>
      <c r="H57" s="32">
        <f t="shared" si="1"/>
        <v>-0.004658109353</v>
      </c>
    </row>
    <row r="58" ht="15.75" customHeight="1">
      <c r="A58" s="29">
        <v>42451.0</v>
      </c>
      <c r="B58" s="30">
        <v>80.5</v>
      </c>
      <c r="C58" s="30">
        <v>81.559998</v>
      </c>
      <c r="D58" s="30">
        <v>79.400002</v>
      </c>
      <c r="E58" s="30">
        <v>81.379997</v>
      </c>
      <c r="F58" s="30">
        <v>68.107307</v>
      </c>
      <c r="G58" s="30">
        <v>1478225.0</v>
      </c>
      <c r="H58" s="32">
        <f t="shared" si="1"/>
        <v>0.00221673621</v>
      </c>
    </row>
    <row r="59" ht="15.75" customHeight="1">
      <c r="A59" s="29">
        <v>42452.0</v>
      </c>
      <c r="B59" s="30">
        <v>81.980003</v>
      </c>
      <c r="C59" s="30">
        <v>82.75</v>
      </c>
      <c r="D59" s="30">
        <v>80.410004</v>
      </c>
      <c r="E59" s="30">
        <v>81.059998</v>
      </c>
      <c r="F59" s="30">
        <v>67.839493</v>
      </c>
      <c r="G59" s="30">
        <v>1279003.0</v>
      </c>
      <c r="H59" s="32">
        <f t="shared" si="1"/>
        <v>-0.003932235935</v>
      </c>
    </row>
    <row r="60" ht="15.75" customHeight="1">
      <c r="A60" s="29">
        <v>42453.0</v>
      </c>
      <c r="B60" s="30">
        <v>80.82</v>
      </c>
      <c r="C60" s="30">
        <v>80.980003</v>
      </c>
      <c r="D60" s="30">
        <v>79.239998</v>
      </c>
      <c r="E60" s="30">
        <v>79.580002</v>
      </c>
      <c r="F60" s="30">
        <v>66.600876</v>
      </c>
      <c r="G60" s="30">
        <v>1506755.0</v>
      </c>
      <c r="H60" s="32">
        <f t="shared" si="1"/>
        <v>-0.01825805213</v>
      </c>
    </row>
    <row r="61" ht="15.75" customHeight="1">
      <c r="A61" s="29">
        <v>42458.0</v>
      </c>
      <c r="B61" s="30">
        <v>79.580002</v>
      </c>
      <c r="C61" s="30">
        <v>80.75</v>
      </c>
      <c r="D61" s="30">
        <v>79.43</v>
      </c>
      <c r="E61" s="30">
        <v>80.449997</v>
      </c>
      <c r="F61" s="30">
        <v>67.328979</v>
      </c>
      <c r="G61" s="30">
        <v>1243995.0</v>
      </c>
      <c r="H61" s="32">
        <f t="shared" si="1"/>
        <v>0.01093233368</v>
      </c>
    </row>
    <row r="62" ht="15.75" customHeight="1">
      <c r="A62" s="29">
        <v>42459.0</v>
      </c>
      <c r="B62" s="30">
        <v>80.839996</v>
      </c>
      <c r="C62" s="30">
        <v>82.870003</v>
      </c>
      <c r="D62" s="30">
        <v>80.529999</v>
      </c>
      <c r="E62" s="30">
        <v>82.110001</v>
      </c>
      <c r="F62" s="30">
        <v>68.718246</v>
      </c>
      <c r="G62" s="30">
        <v>1457943.0</v>
      </c>
      <c r="H62" s="32">
        <f t="shared" si="1"/>
        <v>0.02063401258</v>
      </c>
    </row>
    <row r="63" ht="15.75" customHeight="1">
      <c r="A63" s="29">
        <v>42460.0</v>
      </c>
      <c r="B63" s="30">
        <v>82.0</v>
      </c>
      <c r="C63" s="30">
        <v>82.220001</v>
      </c>
      <c r="D63" s="30">
        <v>80.629997</v>
      </c>
      <c r="E63" s="30">
        <v>80.699997</v>
      </c>
      <c r="F63" s="30">
        <v>67.538208</v>
      </c>
      <c r="G63" s="30">
        <v>1537700.0</v>
      </c>
      <c r="H63" s="32">
        <f t="shared" si="1"/>
        <v>-0.01717212049</v>
      </c>
    </row>
    <row r="64" ht="15.75" customHeight="1">
      <c r="A64" s="29">
        <v>42461.0</v>
      </c>
      <c r="B64" s="30">
        <v>79.599998</v>
      </c>
      <c r="C64" s="30">
        <v>79.730003</v>
      </c>
      <c r="D64" s="30">
        <v>77.260002</v>
      </c>
      <c r="E64" s="30">
        <v>78.0</v>
      </c>
      <c r="F64" s="30">
        <v>65.278572</v>
      </c>
      <c r="G64" s="30">
        <v>2215091.0</v>
      </c>
      <c r="H64" s="32">
        <f t="shared" si="1"/>
        <v>-0.03345715065</v>
      </c>
    </row>
    <row r="65" ht="15.75" customHeight="1">
      <c r="A65" s="29">
        <v>42464.0</v>
      </c>
      <c r="B65" s="30">
        <v>77.639999</v>
      </c>
      <c r="C65" s="30">
        <v>78.440002</v>
      </c>
      <c r="D65" s="30">
        <v>76.57</v>
      </c>
      <c r="E65" s="30">
        <v>77.540001</v>
      </c>
      <c r="F65" s="30">
        <v>64.893593</v>
      </c>
      <c r="G65" s="30">
        <v>1766999.0</v>
      </c>
      <c r="H65" s="32">
        <f t="shared" si="1"/>
        <v>-0.005897478885</v>
      </c>
    </row>
    <row r="66" ht="15.75" customHeight="1">
      <c r="A66" s="29">
        <v>42465.0</v>
      </c>
      <c r="B66" s="30">
        <v>76.099998</v>
      </c>
      <c r="C66" s="30">
        <v>76.190002</v>
      </c>
      <c r="D66" s="30">
        <v>74.599998</v>
      </c>
      <c r="E66" s="30">
        <v>74.629997</v>
      </c>
      <c r="F66" s="30">
        <v>62.458206</v>
      </c>
      <c r="G66" s="30">
        <v>2052746.0</v>
      </c>
      <c r="H66" s="32">
        <f t="shared" si="1"/>
        <v>-0.03752892832</v>
      </c>
    </row>
    <row r="67" ht="15.75" customHeight="1">
      <c r="A67" s="29">
        <v>42466.0</v>
      </c>
      <c r="B67" s="30">
        <v>75.0</v>
      </c>
      <c r="C67" s="30">
        <v>75.190002</v>
      </c>
      <c r="D67" s="30">
        <v>73.559998</v>
      </c>
      <c r="E67" s="30">
        <v>75.0</v>
      </c>
      <c r="F67" s="30">
        <v>62.767857</v>
      </c>
      <c r="G67" s="30">
        <v>1659586.0</v>
      </c>
      <c r="H67" s="32">
        <f t="shared" si="1"/>
        <v>0.004957731255</v>
      </c>
    </row>
    <row r="68" ht="15.75" customHeight="1">
      <c r="A68" s="29">
        <v>42467.0</v>
      </c>
      <c r="B68" s="30">
        <v>75.400002</v>
      </c>
      <c r="C68" s="30">
        <v>75.5</v>
      </c>
      <c r="D68" s="30">
        <v>73.300003</v>
      </c>
      <c r="E68" s="30">
        <v>73.849998</v>
      </c>
      <c r="F68" s="30">
        <v>61.805416</v>
      </c>
      <c r="G68" s="30">
        <v>1708302.0</v>
      </c>
      <c r="H68" s="32">
        <f t="shared" si="1"/>
        <v>-0.01533334171</v>
      </c>
    </row>
    <row r="69" ht="15.75" customHeight="1">
      <c r="A69" s="29">
        <v>42468.0</v>
      </c>
      <c r="B69" s="30">
        <v>74.059998</v>
      </c>
      <c r="C69" s="30">
        <v>75.349998</v>
      </c>
      <c r="D69" s="30">
        <v>74.059998</v>
      </c>
      <c r="E69" s="30">
        <v>74.300003</v>
      </c>
      <c r="F69" s="30">
        <v>62.182022</v>
      </c>
      <c r="G69" s="30">
        <v>1284426.0</v>
      </c>
      <c r="H69" s="32">
        <f t="shared" si="1"/>
        <v>0.006093414208</v>
      </c>
    </row>
    <row r="70" ht="15.75" customHeight="1">
      <c r="A70" s="29">
        <v>42471.0</v>
      </c>
      <c r="B70" s="30">
        <v>74.339996</v>
      </c>
      <c r="C70" s="30">
        <v>75.599998</v>
      </c>
      <c r="D70" s="30">
        <v>73.660004</v>
      </c>
      <c r="E70" s="30">
        <v>74.790001</v>
      </c>
      <c r="F70" s="30">
        <v>62.592106</v>
      </c>
      <c r="G70" s="30">
        <v>1165326.0</v>
      </c>
      <c r="H70" s="32">
        <f t="shared" si="1"/>
        <v>0.006594896512</v>
      </c>
    </row>
    <row r="71" ht="15.75" customHeight="1">
      <c r="A71" s="29">
        <v>42472.0</v>
      </c>
      <c r="B71" s="30">
        <v>75.120003</v>
      </c>
      <c r="C71" s="30">
        <v>75.639999</v>
      </c>
      <c r="D71" s="30">
        <v>73.940002</v>
      </c>
      <c r="E71" s="30">
        <v>75.349998</v>
      </c>
      <c r="F71" s="30">
        <v>63.060764</v>
      </c>
      <c r="G71" s="30">
        <v>1320701.0</v>
      </c>
      <c r="H71" s="32">
        <f t="shared" si="1"/>
        <v>0.00748749371</v>
      </c>
    </row>
    <row r="72" ht="15.75" customHeight="1">
      <c r="A72" s="29">
        <v>42473.0</v>
      </c>
      <c r="B72" s="30">
        <v>76.949997</v>
      </c>
      <c r="C72" s="30">
        <v>78.769997</v>
      </c>
      <c r="D72" s="30">
        <v>76.480003</v>
      </c>
      <c r="E72" s="30">
        <v>78.0</v>
      </c>
      <c r="F72" s="30">
        <v>65.278572</v>
      </c>
      <c r="G72" s="30">
        <v>2267654.0</v>
      </c>
      <c r="H72" s="32">
        <f t="shared" si="1"/>
        <v>0.03516938044</v>
      </c>
    </row>
    <row r="73" ht="15.75" customHeight="1">
      <c r="A73" s="29">
        <v>42474.0</v>
      </c>
      <c r="B73" s="30">
        <v>78.400002</v>
      </c>
      <c r="C73" s="30">
        <v>79.199997</v>
      </c>
      <c r="D73" s="30">
        <v>78.099998</v>
      </c>
      <c r="E73" s="30">
        <v>79.199997</v>
      </c>
      <c r="F73" s="30">
        <v>66.282852</v>
      </c>
      <c r="G73" s="30">
        <v>1718337.0</v>
      </c>
      <c r="H73" s="32">
        <f t="shared" si="1"/>
        <v>0.01538452771</v>
      </c>
    </row>
    <row r="74" ht="15.75" customHeight="1">
      <c r="A74" s="29">
        <v>42475.0</v>
      </c>
      <c r="B74" s="30">
        <v>79.010002</v>
      </c>
      <c r="C74" s="30">
        <v>79.18</v>
      </c>
      <c r="D74" s="30">
        <v>77.620003</v>
      </c>
      <c r="E74" s="30">
        <v>78.370003</v>
      </c>
      <c r="F74" s="30">
        <v>65.588226</v>
      </c>
      <c r="G74" s="30">
        <v>1495738.0</v>
      </c>
      <c r="H74" s="32">
        <f t="shared" si="1"/>
        <v>-0.01047972408</v>
      </c>
    </row>
    <row r="75" ht="15.75" customHeight="1">
      <c r="A75" s="29">
        <v>42478.0</v>
      </c>
      <c r="B75" s="30">
        <v>78.269997</v>
      </c>
      <c r="C75" s="30">
        <v>80.860001</v>
      </c>
      <c r="D75" s="30">
        <v>77.800003</v>
      </c>
      <c r="E75" s="30">
        <v>80.410004</v>
      </c>
      <c r="F75" s="30">
        <v>67.295517</v>
      </c>
      <c r="G75" s="30">
        <v>1869912.0</v>
      </c>
      <c r="H75" s="32">
        <f t="shared" si="1"/>
        <v>0.02603044943</v>
      </c>
    </row>
    <row r="76" ht="15.75" customHeight="1">
      <c r="A76" s="29">
        <v>42479.0</v>
      </c>
      <c r="B76" s="30">
        <v>81.040001</v>
      </c>
      <c r="C76" s="30">
        <v>83.199997</v>
      </c>
      <c r="D76" s="30">
        <v>80.910004</v>
      </c>
      <c r="E76" s="30">
        <v>83.07</v>
      </c>
      <c r="F76" s="30">
        <v>69.521667</v>
      </c>
      <c r="G76" s="30">
        <v>2054926.0</v>
      </c>
      <c r="H76" s="32">
        <f t="shared" si="1"/>
        <v>0.03308021246</v>
      </c>
    </row>
    <row r="77" ht="15.75" customHeight="1">
      <c r="A77" s="29">
        <v>42480.0</v>
      </c>
      <c r="B77" s="30">
        <v>82.480003</v>
      </c>
      <c r="C77" s="30">
        <v>84.459999</v>
      </c>
      <c r="D77" s="30">
        <v>81.989998</v>
      </c>
      <c r="E77" s="30">
        <v>84.019997</v>
      </c>
      <c r="F77" s="30">
        <v>70.316734</v>
      </c>
      <c r="G77" s="30">
        <v>1922678.0</v>
      </c>
      <c r="H77" s="32">
        <f t="shared" si="1"/>
        <v>0.01143624764</v>
      </c>
    </row>
    <row r="78" ht="15.75" customHeight="1">
      <c r="A78" s="29">
        <v>42481.0</v>
      </c>
      <c r="B78" s="30">
        <v>84.400002</v>
      </c>
      <c r="C78" s="30">
        <v>85.07</v>
      </c>
      <c r="D78" s="30">
        <v>83.260002</v>
      </c>
      <c r="E78" s="30">
        <v>84.150002</v>
      </c>
      <c r="F78" s="30">
        <v>70.425529</v>
      </c>
      <c r="G78" s="30">
        <v>1823710.0</v>
      </c>
      <c r="H78" s="32">
        <f t="shared" si="1"/>
        <v>0.001547213498</v>
      </c>
    </row>
    <row r="79" ht="15.75" customHeight="1">
      <c r="A79" s="29">
        <v>42482.0</v>
      </c>
      <c r="B79" s="30">
        <v>81.830002</v>
      </c>
      <c r="C79" s="30">
        <v>83.620003</v>
      </c>
      <c r="D79" s="30">
        <v>81.260002</v>
      </c>
      <c r="E79" s="30">
        <v>82.779999</v>
      </c>
      <c r="F79" s="30">
        <v>69.278976</v>
      </c>
      <c r="G79" s="30">
        <v>2129746.0</v>
      </c>
      <c r="H79" s="32">
        <f t="shared" si="1"/>
        <v>-0.01628036049</v>
      </c>
    </row>
    <row r="80" ht="15.75" customHeight="1">
      <c r="A80" s="29">
        <v>42485.0</v>
      </c>
      <c r="B80" s="30">
        <v>83.0</v>
      </c>
      <c r="C80" s="30">
        <v>83.290001</v>
      </c>
      <c r="D80" s="30">
        <v>81.870003</v>
      </c>
      <c r="E80" s="30">
        <v>81.940002</v>
      </c>
      <c r="F80" s="30">
        <v>68.575981</v>
      </c>
      <c r="G80" s="30">
        <v>2338947.0</v>
      </c>
      <c r="H80" s="32">
        <f t="shared" si="1"/>
        <v>-0.01014730645</v>
      </c>
    </row>
    <row r="81" ht="15.75" customHeight="1">
      <c r="A81" s="29">
        <v>42486.0</v>
      </c>
      <c r="B81" s="30">
        <v>82.300003</v>
      </c>
      <c r="C81" s="30">
        <v>83.629997</v>
      </c>
      <c r="D81" s="30">
        <v>82.279999</v>
      </c>
      <c r="E81" s="30">
        <v>82.599998</v>
      </c>
      <c r="F81" s="30">
        <v>69.128326</v>
      </c>
      <c r="G81" s="30">
        <v>1400989.0</v>
      </c>
      <c r="H81" s="32">
        <f t="shared" si="1"/>
        <v>0.008054496515</v>
      </c>
    </row>
    <row r="82" ht="15.75" customHeight="1">
      <c r="A82" s="29">
        <v>42487.0</v>
      </c>
      <c r="B82" s="30">
        <v>82.900002</v>
      </c>
      <c r="C82" s="30">
        <v>83.650002</v>
      </c>
      <c r="D82" s="30">
        <v>82.620003</v>
      </c>
      <c r="E82" s="30">
        <v>83.360001</v>
      </c>
      <c r="F82" s="30">
        <v>69.764381</v>
      </c>
      <c r="G82" s="30">
        <v>1214112.0</v>
      </c>
      <c r="H82" s="32">
        <f t="shared" si="1"/>
        <v>0.009201076271</v>
      </c>
    </row>
    <row r="83" ht="15.75" customHeight="1">
      <c r="A83" s="29">
        <v>42488.0</v>
      </c>
      <c r="B83" s="30">
        <v>82.93</v>
      </c>
      <c r="C83" s="30">
        <v>84.150002</v>
      </c>
      <c r="D83" s="30">
        <v>81.889999</v>
      </c>
      <c r="E83" s="30">
        <v>83.940002</v>
      </c>
      <c r="F83" s="30">
        <v>70.249786</v>
      </c>
      <c r="G83" s="30">
        <v>1766563.0</v>
      </c>
      <c r="H83" s="32">
        <f t="shared" si="1"/>
        <v>0.006957776921</v>
      </c>
    </row>
    <row r="84" ht="15.75" customHeight="1">
      <c r="A84" s="29">
        <v>42489.0</v>
      </c>
      <c r="B84" s="30">
        <v>83.209999</v>
      </c>
      <c r="C84" s="30">
        <v>84.07</v>
      </c>
      <c r="D84" s="30">
        <v>80.5</v>
      </c>
      <c r="E84" s="30">
        <v>80.5</v>
      </c>
      <c r="F84" s="30">
        <v>67.370834</v>
      </c>
      <c r="G84" s="30">
        <v>2252489.0</v>
      </c>
      <c r="H84" s="32">
        <f t="shared" si="1"/>
        <v>-0.04098164797</v>
      </c>
    </row>
    <row r="85" ht="15.75" customHeight="1">
      <c r="A85" s="29">
        <v>42492.0</v>
      </c>
      <c r="B85" s="30">
        <v>81.32</v>
      </c>
      <c r="C85" s="30">
        <v>82.730003</v>
      </c>
      <c r="D85" s="30">
        <v>80.989998</v>
      </c>
      <c r="E85" s="30">
        <v>81.120003</v>
      </c>
      <c r="F85" s="30">
        <v>67.889709</v>
      </c>
      <c r="G85" s="30">
        <v>1531004.0</v>
      </c>
      <c r="H85" s="32">
        <f t="shared" si="1"/>
        <v>0.007701774925</v>
      </c>
    </row>
    <row r="86" ht="15.75" customHeight="1">
      <c r="A86" s="29">
        <v>42493.0</v>
      </c>
      <c r="B86" s="30">
        <v>79.919998</v>
      </c>
      <c r="C86" s="30">
        <v>79.919998</v>
      </c>
      <c r="D86" s="30">
        <v>77.769997</v>
      </c>
      <c r="E86" s="30">
        <v>78.029999</v>
      </c>
      <c r="F86" s="30">
        <v>65.303673</v>
      </c>
      <c r="G86" s="30">
        <v>3093464.0</v>
      </c>
      <c r="H86" s="32">
        <f t="shared" si="1"/>
        <v>-0.03809172315</v>
      </c>
    </row>
    <row r="87" ht="15.75" customHeight="1">
      <c r="A87" s="29">
        <v>42494.0</v>
      </c>
      <c r="B87" s="30">
        <v>78.050003</v>
      </c>
      <c r="C87" s="30">
        <v>78.43</v>
      </c>
      <c r="D87" s="30">
        <v>76.0</v>
      </c>
      <c r="E87" s="30">
        <v>76.449997</v>
      </c>
      <c r="F87" s="30">
        <v>63.981365</v>
      </c>
      <c r="G87" s="30">
        <v>2096952.0</v>
      </c>
      <c r="H87" s="32">
        <f t="shared" si="1"/>
        <v>-0.02024860072</v>
      </c>
    </row>
    <row r="88" ht="15.75" customHeight="1">
      <c r="A88" s="29">
        <v>42495.0</v>
      </c>
      <c r="B88" s="30">
        <v>76.690002</v>
      </c>
      <c r="C88" s="30">
        <v>76.690002</v>
      </c>
      <c r="D88" s="30">
        <v>75.0</v>
      </c>
      <c r="E88" s="30">
        <v>75.529999</v>
      </c>
      <c r="F88" s="30">
        <v>63.211411</v>
      </c>
      <c r="G88" s="30">
        <v>1480636.0</v>
      </c>
      <c r="H88" s="32">
        <f t="shared" si="1"/>
        <v>-0.01203403522</v>
      </c>
    </row>
    <row r="89" ht="15.75" customHeight="1">
      <c r="A89" s="29">
        <v>42496.0</v>
      </c>
      <c r="B89" s="30">
        <v>75.480003</v>
      </c>
      <c r="C89" s="30">
        <v>76.059998</v>
      </c>
      <c r="D89" s="30">
        <v>74.410004</v>
      </c>
      <c r="E89" s="30">
        <v>75.690002</v>
      </c>
      <c r="F89" s="30">
        <v>63.345318</v>
      </c>
      <c r="G89" s="30">
        <v>2446801.0</v>
      </c>
      <c r="H89" s="32">
        <f t="shared" si="1"/>
        <v>0.002118399161</v>
      </c>
    </row>
    <row r="90" ht="15.75" customHeight="1">
      <c r="A90" s="29">
        <v>42499.0</v>
      </c>
      <c r="B90" s="30">
        <v>76.730003</v>
      </c>
      <c r="C90" s="30">
        <v>77.349998</v>
      </c>
      <c r="D90" s="30">
        <v>75.82</v>
      </c>
      <c r="E90" s="30">
        <v>76.519997</v>
      </c>
      <c r="F90" s="30">
        <v>64.039948</v>
      </c>
      <c r="G90" s="30">
        <v>1624828.0</v>
      </c>
      <c r="H90" s="32">
        <f t="shared" si="1"/>
        <v>0.01096576704</v>
      </c>
    </row>
    <row r="91" ht="15.75" customHeight="1">
      <c r="A91" s="29">
        <v>42500.0</v>
      </c>
      <c r="B91" s="30">
        <v>77.529999</v>
      </c>
      <c r="C91" s="30">
        <v>78.25</v>
      </c>
      <c r="D91" s="30">
        <v>77.160004</v>
      </c>
      <c r="E91" s="30">
        <v>78.010002</v>
      </c>
      <c r="F91" s="30">
        <v>65.286942</v>
      </c>
      <c r="G91" s="30">
        <v>1783410.0</v>
      </c>
      <c r="H91" s="32">
        <f t="shared" si="1"/>
        <v>0.01947212699</v>
      </c>
    </row>
    <row r="92" ht="15.75" customHeight="1">
      <c r="A92" s="29">
        <v>42501.0</v>
      </c>
      <c r="B92" s="30">
        <v>78.059998</v>
      </c>
      <c r="C92" s="30">
        <v>78.400002</v>
      </c>
      <c r="D92" s="30">
        <v>76.599998</v>
      </c>
      <c r="E92" s="30">
        <v>76.900002</v>
      </c>
      <c r="F92" s="30">
        <v>64.357971</v>
      </c>
      <c r="G92" s="30">
        <v>1307035.0</v>
      </c>
      <c r="H92" s="32">
        <f t="shared" si="1"/>
        <v>-0.01422904752</v>
      </c>
    </row>
    <row r="93" ht="15.75" customHeight="1">
      <c r="A93" s="29">
        <v>42502.0</v>
      </c>
      <c r="B93" s="30">
        <v>76.709999</v>
      </c>
      <c r="C93" s="30">
        <v>77.339996</v>
      </c>
      <c r="D93" s="30">
        <v>75.389999</v>
      </c>
      <c r="E93" s="30">
        <v>75.720001</v>
      </c>
      <c r="F93" s="30">
        <v>63.37043</v>
      </c>
      <c r="G93" s="30">
        <v>2708165.0</v>
      </c>
      <c r="H93" s="32">
        <f t="shared" si="1"/>
        <v>-0.01534450177</v>
      </c>
    </row>
    <row r="94" ht="15.75" customHeight="1">
      <c r="A94" s="29">
        <v>42503.0</v>
      </c>
      <c r="B94" s="30">
        <v>72.849998</v>
      </c>
      <c r="C94" s="30">
        <v>73.940002</v>
      </c>
      <c r="D94" s="30">
        <v>72.25</v>
      </c>
      <c r="E94" s="30">
        <v>73.769997</v>
      </c>
      <c r="F94" s="30">
        <v>64.462715</v>
      </c>
      <c r="G94" s="30">
        <v>2570526.0</v>
      </c>
      <c r="H94" s="32">
        <f t="shared" si="1"/>
        <v>0.0172365092</v>
      </c>
    </row>
    <row r="95" ht="15.75" customHeight="1">
      <c r="A95" s="29">
        <v>42507.0</v>
      </c>
      <c r="B95" s="30">
        <v>74.760002</v>
      </c>
      <c r="C95" s="30">
        <v>74.879997</v>
      </c>
      <c r="D95" s="30">
        <v>70.989998</v>
      </c>
      <c r="E95" s="30">
        <v>71.559998</v>
      </c>
      <c r="F95" s="30">
        <v>62.531544</v>
      </c>
      <c r="G95" s="30">
        <v>2952708.0</v>
      </c>
      <c r="H95" s="32">
        <f t="shared" si="1"/>
        <v>-0.02995795321</v>
      </c>
    </row>
    <row r="96" ht="15.75" customHeight="1">
      <c r="A96" s="29">
        <v>42508.0</v>
      </c>
      <c r="B96" s="30">
        <v>71.110001</v>
      </c>
      <c r="C96" s="30">
        <v>71.650002</v>
      </c>
      <c r="D96" s="30">
        <v>70.510002</v>
      </c>
      <c r="E96" s="30">
        <v>70.989998</v>
      </c>
      <c r="F96" s="30">
        <v>62.033463</v>
      </c>
      <c r="G96" s="30">
        <v>2053563.0</v>
      </c>
      <c r="H96" s="32">
        <f t="shared" si="1"/>
        <v>-0.007965275893</v>
      </c>
    </row>
    <row r="97" ht="15.75" customHeight="1">
      <c r="A97" s="29">
        <v>42509.0</v>
      </c>
      <c r="B97" s="30">
        <v>70.860001</v>
      </c>
      <c r="C97" s="30">
        <v>71.879997</v>
      </c>
      <c r="D97" s="30">
        <v>69.940002</v>
      </c>
      <c r="E97" s="30">
        <v>70.660004</v>
      </c>
      <c r="F97" s="30">
        <v>61.745094</v>
      </c>
      <c r="G97" s="30">
        <v>2372266.0</v>
      </c>
      <c r="H97" s="32">
        <f t="shared" si="1"/>
        <v>-0.004648603932</v>
      </c>
    </row>
    <row r="98" ht="15.75" customHeight="1">
      <c r="A98" s="29">
        <v>42510.0</v>
      </c>
      <c r="B98" s="30">
        <v>71.199997</v>
      </c>
      <c r="C98" s="30">
        <v>71.900002</v>
      </c>
      <c r="D98" s="30">
        <v>70.940002</v>
      </c>
      <c r="E98" s="30">
        <v>71.699997</v>
      </c>
      <c r="F98" s="30">
        <v>62.653877</v>
      </c>
      <c r="G98" s="30">
        <v>1889879.0</v>
      </c>
      <c r="H98" s="32">
        <f t="shared" si="1"/>
        <v>0.01471830296</v>
      </c>
    </row>
    <row r="99" ht="15.75" customHeight="1">
      <c r="A99" s="29">
        <v>42513.0</v>
      </c>
      <c r="B99" s="30">
        <v>71.949997</v>
      </c>
      <c r="C99" s="30">
        <v>71.970001</v>
      </c>
      <c r="D99" s="30">
        <v>70.510002</v>
      </c>
      <c r="E99" s="30">
        <v>70.82</v>
      </c>
      <c r="F99" s="30">
        <v>61.884907</v>
      </c>
      <c r="G99" s="30">
        <v>1654356.0</v>
      </c>
      <c r="H99" s="32">
        <f t="shared" si="1"/>
        <v>-0.01227330274</v>
      </c>
    </row>
    <row r="100" ht="15.75" customHeight="1">
      <c r="A100" s="29">
        <v>42514.0</v>
      </c>
      <c r="B100" s="30">
        <v>70.699997</v>
      </c>
      <c r="C100" s="30">
        <v>72.349998</v>
      </c>
      <c r="D100" s="30">
        <v>70.050003</v>
      </c>
      <c r="E100" s="30">
        <v>72.139999</v>
      </c>
      <c r="F100" s="30">
        <v>63.038372</v>
      </c>
      <c r="G100" s="30">
        <v>2170646.0</v>
      </c>
      <c r="H100" s="32">
        <f t="shared" si="1"/>
        <v>0.01863887426</v>
      </c>
    </row>
    <row r="101" ht="15.75" customHeight="1">
      <c r="A101" s="29">
        <v>42515.0</v>
      </c>
      <c r="B101" s="30">
        <v>73.269997</v>
      </c>
      <c r="C101" s="30">
        <v>74.209999</v>
      </c>
      <c r="D101" s="30">
        <v>72.82</v>
      </c>
      <c r="E101" s="30">
        <v>73.860001</v>
      </c>
      <c r="F101" s="30">
        <v>64.541367</v>
      </c>
      <c r="G101" s="30">
        <v>2025847.0</v>
      </c>
      <c r="H101" s="32">
        <f t="shared" si="1"/>
        <v>0.02384254149</v>
      </c>
    </row>
    <row r="102" ht="15.75" customHeight="1">
      <c r="A102" s="29">
        <v>42516.0</v>
      </c>
      <c r="B102" s="30">
        <v>73.889999</v>
      </c>
      <c r="C102" s="30">
        <v>75.809998</v>
      </c>
      <c r="D102" s="30">
        <v>73.860001</v>
      </c>
      <c r="E102" s="30">
        <v>75.449997</v>
      </c>
      <c r="F102" s="30">
        <v>65.930756</v>
      </c>
      <c r="G102" s="30">
        <v>2067667.0</v>
      </c>
      <c r="H102" s="32">
        <f t="shared" si="1"/>
        <v>0.02152710834</v>
      </c>
    </row>
    <row r="103" ht="15.75" customHeight="1">
      <c r="A103" s="29">
        <v>42517.0</v>
      </c>
      <c r="B103" s="30">
        <v>75.529999</v>
      </c>
      <c r="C103" s="30">
        <v>75.589996</v>
      </c>
      <c r="D103" s="30">
        <v>74.57</v>
      </c>
      <c r="E103" s="30">
        <v>75.160004</v>
      </c>
      <c r="F103" s="30">
        <v>65.677353</v>
      </c>
      <c r="G103" s="30">
        <v>1348277.0</v>
      </c>
      <c r="H103" s="32">
        <f t="shared" si="1"/>
        <v>-0.003843471778</v>
      </c>
    </row>
    <row r="104" ht="15.75" customHeight="1">
      <c r="A104" s="29">
        <v>42520.0</v>
      </c>
      <c r="B104" s="30">
        <v>75.489998</v>
      </c>
      <c r="C104" s="30">
        <v>76.120003</v>
      </c>
      <c r="D104" s="30">
        <v>75.25</v>
      </c>
      <c r="E104" s="30">
        <v>75.760002</v>
      </c>
      <c r="F104" s="30">
        <v>66.201645</v>
      </c>
      <c r="G104" s="30">
        <v>686324.0</v>
      </c>
      <c r="H104" s="32">
        <f t="shared" si="1"/>
        <v>0.007982843036</v>
      </c>
    </row>
    <row r="105" ht="15.75" customHeight="1">
      <c r="A105" s="29">
        <v>42521.0</v>
      </c>
      <c r="B105" s="30">
        <v>76.010002</v>
      </c>
      <c r="C105" s="30">
        <v>76.370003</v>
      </c>
      <c r="D105" s="30">
        <v>74.790001</v>
      </c>
      <c r="E105" s="30">
        <v>75.889999</v>
      </c>
      <c r="F105" s="30">
        <v>66.315247</v>
      </c>
      <c r="G105" s="30">
        <v>2144111.0</v>
      </c>
      <c r="H105" s="32">
        <f t="shared" si="1"/>
        <v>0.001715999655</v>
      </c>
    </row>
    <row r="106" ht="15.75" customHeight="1">
      <c r="A106" s="29">
        <v>42522.0</v>
      </c>
      <c r="B106" s="30">
        <v>75.919998</v>
      </c>
      <c r="C106" s="30">
        <v>75.959999</v>
      </c>
      <c r="D106" s="30">
        <v>73.550003</v>
      </c>
      <c r="E106" s="30">
        <v>73.93</v>
      </c>
      <c r="F106" s="30">
        <v>64.602539</v>
      </c>
      <c r="G106" s="30">
        <v>1920236.0</v>
      </c>
      <c r="H106" s="32">
        <f t="shared" si="1"/>
        <v>-0.02582676047</v>
      </c>
    </row>
    <row r="107" ht="15.75" customHeight="1">
      <c r="A107" s="29">
        <v>42523.0</v>
      </c>
      <c r="B107" s="30">
        <v>73.720001</v>
      </c>
      <c r="C107" s="30">
        <v>74.410004</v>
      </c>
      <c r="D107" s="30">
        <v>73.160004</v>
      </c>
      <c r="E107" s="30">
        <v>74.050003</v>
      </c>
      <c r="F107" s="30">
        <v>64.70739</v>
      </c>
      <c r="G107" s="30">
        <v>1311682.0</v>
      </c>
      <c r="H107" s="32">
        <f t="shared" si="1"/>
        <v>0.001623016705</v>
      </c>
    </row>
    <row r="108" ht="15.75" customHeight="1">
      <c r="A108" s="29">
        <v>42524.0</v>
      </c>
      <c r="B108" s="30">
        <v>74.5</v>
      </c>
      <c r="C108" s="30">
        <v>74.580002</v>
      </c>
      <c r="D108" s="30">
        <v>71.589996</v>
      </c>
      <c r="E108" s="30">
        <v>72.269997</v>
      </c>
      <c r="F108" s="30">
        <v>63.151966</v>
      </c>
      <c r="G108" s="30">
        <v>1905975.0</v>
      </c>
      <c r="H108" s="32">
        <f t="shared" si="1"/>
        <v>-0.02403781083</v>
      </c>
    </row>
    <row r="109" ht="15.75" customHeight="1">
      <c r="A109" s="29">
        <v>42527.0</v>
      </c>
      <c r="B109" s="30">
        <v>72.43</v>
      </c>
      <c r="C109" s="30">
        <v>73.230003</v>
      </c>
      <c r="D109" s="30">
        <v>71.860001</v>
      </c>
      <c r="E109" s="30">
        <v>72.239998</v>
      </c>
      <c r="F109" s="30">
        <v>63.125755</v>
      </c>
      <c r="G109" s="30">
        <v>864789.0</v>
      </c>
      <c r="H109" s="32">
        <f t="shared" si="1"/>
        <v>-0.0004150464611</v>
      </c>
    </row>
    <row r="110" ht="15.75" customHeight="1">
      <c r="A110" s="29">
        <v>42528.0</v>
      </c>
      <c r="B110" s="30">
        <v>72.730003</v>
      </c>
      <c r="C110" s="30">
        <v>74.050003</v>
      </c>
      <c r="D110" s="30">
        <v>72.540001</v>
      </c>
      <c r="E110" s="30">
        <v>73.830002</v>
      </c>
      <c r="F110" s="30">
        <v>64.515152</v>
      </c>
      <c r="G110" s="30">
        <v>1386706.0</v>
      </c>
      <c r="H110" s="32">
        <f t="shared" si="1"/>
        <v>0.02200998626</v>
      </c>
    </row>
    <row r="111" ht="15.75" customHeight="1">
      <c r="A111" s="29">
        <v>42529.0</v>
      </c>
      <c r="B111" s="30">
        <v>73.68</v>
      </c>
      <c r="C111" s="30">
        <v>74.040001</v>
      </c>
      <c r="D111" s="30">
        <v>72.709999</v>
      </c>
      <c r="E111" s="30">
        <v>73.0</v>
      </c>
      <c r="F111" s="30">
        <v>63.789867</v>
      </c>
      <c r="G111" s="30">
        <v>1138227.0</v>
      </c>
      <c r="H111" s="32">
        <f t="shared" si="1"/>
        <v>-0.01124208775</v>
      </c>
    </row>
    <row r="112" ht="15.75" customHeight="1">
      <c r="A112" s="29">
        <v>42530.0</v>
      </c>
      <c r="B112" s="30">
        <v>72.889999</v>
      </c>
      <c r="C112" s="30">
        <v>72.970001</v>
      </c>
      <c r="D112" s="30">
        <v>71.379997</v>
      </c>
      <c r="E112" s="30">
        <v>71.839996</v>
      </c>
      <c r="F112" s="30">
        <v>62.776218</v>
      </c>
      <c r="G112" s="30">
        <v>1395811.0</v>
      </c>
      <c r="H112" s="32">
        <f t="shared" si="1"/>
        <v>-0.01589043915</v>
      </c>
    </row>
    <row r="113" ht="15.75" customHeight="1">
      <c r="A113" s="29">
        <v>42531.0</v>
      </c>
      <c r="B113" s="30">
        <v>71.400002</v>
      </c>
      <c r="C113" s="30">
        <v>71.559998</v>
      </c>
      <c r="D113" s="30">
        <v>70.099998</v>
      </c>
      <c r="E113" s="30">
        <v>70.699997</v>
      </c>
      <c r="F113" s="30">
        <v>61.780048</v>
      </c>
      <c r="G113" s="30">
        <v>1957367.0</v>
      </c>
      <c r="H113" s="32">
        <f t="shared" si="1"/>
        <v>-0.01586858896</v>
      </c>
    </row>
    <row r="114" ht="15.75" customHeight="1">
      <c r="A114" s="29">
        <v>42534.0</v>
      </c>
      <c r="B114" s="30">
        <v>70.0</v>
      </c>
      <c r="C114" s="30">
        <v>70.209999</v>
      </c>
      <c r="D114" s="30">
        <v>68.839996</v>
      </c>
      <c r="E114" s="30">
        <v>69.339996</v>
      </c>
      <c r="F114" s="30">
        <v>60.591633</v>
      </c>
      <c r="G114" s="30">
        <v>2088180.0</v>
      </c>
      <c r="H114" s="32">
        <f t="shared" si="1"/>
        <v>-0.01923622656</v>
      </c>
    </row>
    <row r="115" ht="15.75" customHeight="1">
      <c r="A115" s="29">
        <v>42535.0</v>
      </c>
      <c r="B115" s="30">
        <v>68.790001</v>
      </c>
      <c r="C115" s="30">
        <v>69.099998</v>
      </c>
      <c r="D115" s="30">
        <v>67.449997</v>
      </c>
      <c r="E115" s="30">
        <v>67.599998</v>
      </c>
      <c r="F115" s="30">
        <v>59.071159</v>
      </c>
      <c r="G115" s="30">
        <v>2282134.0</v>
      </c>
      <c r="H115" s="32">
        <f t="shared" si="1"/>
        <v>-0.02509379472</v>
      </c>
    </row>
    <row r="116" ht="15.75" customHeight="1">
      <c r="A116" s="29">
        <v>42536.0</v>
      </c>
      <c r="B116" s="30">
        <v>68.449997</v>
      </c>
      <c r="C116" s="30">
        <v>70.099998</v>
      </c>
      <c r="D116" s="30">
        <v>67.949997</v>
      </c>
      <c r="E116" s="30">
        <v>68.559998</v>
      </c>
      <c r="F116" s="30">
        <v>59.910046</v>
      </c>
      <c r="G116" s="30">
        <v>2198059.0</v>
      </c>
      <c r="H116" s="32">
        <f t="shared" si="1"/>
        <v>0.01420129576</v>
      </c>
    </row>
    <row r="117" ht="15.75" customHeight="1">
      <c r="A117" s="29">
        <v>42537.0</v>
      </c>
      <c r="B117" s="30">
        <v>67.589996</v>
      </c>
      <c r="C117" s="30">
        <v>68.480003</v>
      </c>
      <c r="D117" s="30">
        <v>67.110001</v>
      </c>
      <c r="E117" s="30">
        <v>68.300003</v>
      </c>
      <c r="F117" s="30">
        <v>59.68285</v>
      </c>
      <c r="G117" s="30">
        <v>1985538.0</v>
      </c>
      <c r="H117" s="32">
        <f t="shared" si="1"/>
        <v>-0.003792285521</v>
      </c>
    </row>
    <row r="118" ht="15.75" customHeight="1">
      <c r="A118" s="29">
        <v>42538.0</v>
      </c>
      <c r="B118" s="30">
        <v>69.07</v>
      </c>
      <c r="C118" s="30">
        <v>69.900002</v>
      </c>
      <c r="D118" s="30">
        <v>68.690002</v>
      </c>
      <c r="E118" s="30">
        <v>68.970001</v>
      </c>
      <c r="F118" s="30">
        <v>60.268318</v>
      </c>
      <c r="G118" s="30">
        <v>2500473.0</v>
      </c>
      <c r="H118" s="32">
        <f t="shared" si="1"/>
        <v>0.009809652187</v>
      </c>
    </row>
    <row r="119" ht="15.75" customHeight="1">
      <c r="A119" s="29">
        <v>42541.0</v>
      </c>
      <c r="B119" s="30">
        <v>71.18</v>
      </c>
      <c r="C119" s="30">
        <v>72.519997</v>
      </c>
      <c r="D119" s="30">
        <v>71.050003</v>
      </c>
      <c r="E119" s="30">
        <v>72.239998</v>
      </c>
      <c r="F119" s="30">
        <v>63.125755</v>
      </c>
      <c r="G119" s="30">
        <v>2039189.0</v>
      </c>
      <c r="H119" s="32">
        <f t="shared" si="1"/>
        <v>0.04741192545</v>
      </c>
    </row>
    <row r="120" ht="15.75" customHeight="1">
      <c r="A120" s="29">
        <v>42542.0</v>
      </c>
      <c r="B120" s="30">
        <v>72.300003</v>
      </c>
      <c r="C120" s="30">
        <v>73.160004</v>
      </c>
      <c r="D120" s="30">
        <v>71.730003</v>
      </c>
      <c r="E120" s="30">
        <v>72.639999</v>
      </c>
      <c r="F120" s="30">
        <v>63.475285</v>
      </c>
      <c r="G120" s="30">
        <v>1694363.0</v>
      </c>
      <c r="H120" s="32">
        <f t="shared" si="1"/>
        <v>0.005537042686</v>
      </c>
    </row>
    <row r="121" ht="15.75" customHeight="1">
      <c r="A121" s="29">
        <v>42543.0</v>
      </c>
      <c r="B121" s="30">
        <v>73.190002</v>
      </c>
      <c r="C121" s="30">
        <v>73.639999</v>
      </c>
      <c r="D121" s="30">
        <v>72.470001</v>
      </c>
      <c r="E121" s="30">
        <v>72.470001</v>
      </c>
      <c r="F121" s="30">
        <v>63.326733</v>
      </c>
      <c r="G121" s="30">
        <v>1460882.0</v>
      </c>
      <c r="H121" s="32">
        <f t="shared" si="1"/>
        <v>-0.002340312454</v>
      </c>
    </row>
    <row r="122" ht="15.75" customHeight="1">
      <c r="A122" s="29">
        <v>42544.0</v>
      </c>
      <c r="B122" s="30">
        <v>72.529999</v>
      </c>
      <c r="C122" s="30">
        <v>74.389999</v>
      </c>
      <c r="D122" s="30">
        <v>72.260002</v>
      </c>
      <c r="E122" s="30">
        <v>74.25</v>
      </c>
      <c r="F122" s="30">
        <v>64.882156</v>
      </c>
      <c r="G122" s="30">
        <v>2227283.0</v>
      </c>
      <c r="H122" s="32">
        <f t="shared" si="1"/>
        <v>0.02456187026</v>
      </c>
    </row>
    <row r="123" ht="15.75" customHeight="1">
      <c r="A123" s="29">
        <v>42545.0</v>
      </c>
      <c r="B123" s="30">
        <v>66.0</v>
      </c>
      <c r="C123" s="30">
        <v>70.610001</v>
      </c>
      <c r="D123" s="30">
        <v>66.0</v>
      </c>
      <c r="E123" s="30">
        <v>68.660004</v>
      </c>
      <c r="F123" s="30">
        <v>59.997433</v>
      </c>
      <c r="G123" s="30">
        <v>8608707.0</v>
      </c>
      <c r="H123" s="32">
        <f t="shared" si="1"/>
        <v>-0.07528607711</v>
      </c>
    </row>
    <row r="124" ht="15.75" customHeight="1">
      <c r="A124" s="29">
        <v>42548.0</v>
      </c>
      <c r="B124" s="30">
        <v>68.239998</v>
      </c>
      <c r="C124" s="30">
        <v>68.779999</v>
      </c>
      <c r="D124" s="30">
        <v>65.010002</v>
      </c>
      <c r="E124" s="30">
        <v>65.669998</v>
      </c>
      <c r="F124" s="30">
        <v>57.384666</v>
      </c>
      <c r="G124" s="30">
        <v>3713125.0</v>
      </c>
      <c r="H124" s="32">
        <f t="shared" si="1"/>
        <v>-0.04354797979</v>
      </c>
    </row>
    <row r="125" ht="15.75" customHeight="1">
      <c r="A125" s="29">
        <v>42549.0</v>
      </c>
      <c r="B125" s="30">
        <v>67.690002</v>
      </c>
      <c r="C125" s="30">
        <v>68.160004</v>
      </c>
      <c r="D125" s="30">
        <v>65.559998</v>
      </c>
      <c r="E125" s="30">
        <v>65.830002</v>
      </c>
      <c r="F125" s="30">
        <v>57.524479</v>
      </c>
      <c r="G125" s="30">
        <v>2686898.0</v>
      </c>
      <c r="H125" s="32">
        <f t="shared" si="1"/>
        <v>0.002436417422</v>
      </c>
    </row>
    <row r="126" ht="15.75" customHeight="1">
      <c r="A126" s="29">
        <v>42550.0</v>
      </c>
      <c r="B126" s="30">
        <v>66.419998</v>
      </c>
      <c r="C126" s="30">
        <v>67.519997</v>
      </c>
      <c r="D126" s="30">
        <v>65.550003</v>
      </c>
      <c r="E126" s="30">
        <v>65.879997</v>
      </c>
      <c r="F126" s="30">
        <v>57.568165</v>
      </c>
      <c r="G126" s="30">
        <v>2732408.0</v>
      </c>
      <c r="H126" s="32">
        <f t="shared" si="1"/>
        <v>0.0007594332145</v>
      </c>
    </row>
    <row r="127" ht="15.75" customHeight="1">
      <c r="A127" s="29">
        <v>42551.0</v>
      </c>
      <c r="B127" s="30">
        <v>65.980003</v>
      </c>
      <c r="C127" s="30">
        <v>66.25</v>
      </c>
      <c r="D127" s="30">
        <v>64.980003</v>
      </c>
      <c r="E127" s="30">
        <v>65.790001</v>
      </c>
      <c r="F127" s="30">
        <v>57.489525</v>
      </c>
      <c r="G127" s="30">
        <v>2450555.0</v>
      </c>
      <c r="H127" s="32">
        <f t="shared" si="1"/>
        <v>-0.001366032772</v>
      </c>
    </row>
    <row r="128" ht="15.75" customHeight="1">
      <c r="A128" s="29">
        <v>42552.0</v>
      </c>
      <c r="B128" s="30">
        <v>66.269997</v>
      </c>
      <c r="C128" s="30">
        <v>68.480003</v>
      </c>
      <c r="D128" s="30">
        <v>66.0</v>
      </c>
      <c r="E128" s="30">
        <v>67.790001</v>
      </c>
      <c r="F128" s="30">
        <v>59.23719</v>
      </c>
      <c r="G128" s="30">
        <v>2544873.0</v>
      </c>
      <c r="H128" s="32">
        <f t="shared" si="1"/>
        <v>0.03039971195</v>
      </c>
    </row>
    <row r="129" ht="15.75" customHeight="1">
      <c r="A129" s="29">
        <v>42555.0</v>
      </c>
      <c r="B129" s="30">
        <v>68.339996</v>
      </c>
      <c r="C129" s="30">
        <v>68.379997</v>
      </c>
      <c r="D129" s="30">
        <v>66.410004</v>
      </c>
      <c r="E129" s="30">
        <v>66.790001</v>
      </c>
      <c r="F129" s="30">
        <v>58.363361</v>
      </c>
      <c r="G129" s="30">
        <v>1716922.0</v>
      </c>
      <c r="H129" s="32">
        <f t="shared" si="1"/>
        <v>-0.01475135806</v>
      </c>
    </row>
    <row r="130" ht="15.75" customHeight="1">
      <c r="A130" s="29">
        <v>42556.0</v>
      </c>
      <c r="B130" s="30">
        <v>66.330002</v>
      </c>
      <c r="C130" s="30">
        <v>66.440002</v>
      </c>
      <c r="D130" s="30">
        <v>64.989998</v>
      </c>
      <c r="E130" s="30">
        <v>65.209999</v>
      </c>
      <c r="F130" s="30">
        <v>56.9827</v>
      </c>
      <c r="G130" s="30">
        <v>2097336.0</v>
      </c>
      <c r="H130" s="32">
        <f t="shared" si="1"/>
        <v>-0.02365629697</v>
      </c>
    </row>
    <row r="131" ht="15.75" customHeight="1">
      <c r="A131" s="29">
        <v>42557.0</v>
      </c>
      <c r="B131" s="30">
        <v>64.900002</v>
      </c>
      <c r="C131" s="30">
        <v>65.220001</v>
      </c>
      <c r="D131" s="30">
        <v>63.380001</v>
      </c>
      <c r="E131" s="30">
        <v>65.099998</v>
      </c>
      <c r="F131" s="30">
        <v>56.886578</v>
      </c>
      <c r="G131" s="30">
        <v>2701771.0</v>
      </c>
      <c r="H131" s="32">
        <f t="shared" si="1"/>
        <v>-0.001686862855</v>
      </c>
    </row>
    <row r="132" ht="15.75" customHeight="1">
      <c r="A132" s="29">
        <v>42558.0</v>
      </c>
      <c r="B132" s="30">
        <v>65.589996</v>
      </c>
      <c r="C132" s="30">
        <v>67.120003</v>
      </c>
      <c r="D132" s="30">
        <v>65.43</v>
      </c>
      <c r="E132" s="30">
        <v>65.599998</v>
      </c>
      <c r="F132" s="30">
        <v>57.323494</v>
      </c>
      <c r="G132" s="30">
        <v>1804498.0</v>
      </c>
      <c r="H132" s="32">
        <f t="shared" si="1"/>
        <v>0.007680476052</v>
      </c>
    </row>
    <row r="133" ht="15.75" customHeight="1">
      <c r="A133" s="29">
        <v>42559.0</v>
      </c>
      <c r="B133" s="30">
        <v>65.449997</v>
      </c>
      <c r="C133" s="30">
        <v>68.900002</v>
      </c>
      <c r="D133" s="30">
        <v>65.300003</v>
      </c>
      <c r="E133" s="30">
        <v>68.440002</v>
      </c>
      <c r="F133" s="30">
        <v>59.805183</v>
      </c>
      <c r="G133" s="30">
        <v>2670354.0</v>
      </c>
      <c r="H133" s="32">
        <f t="shared" si="1"/>
        <v>0.04329270299</v>
      </c>
    </row>
    <row r="134" ht="15.75" customHeight="1">
      <c r="A134" s="29">
        <v>42562.0</v>
      </c>
      <c r="B134" s="30">
        <v>69.25</v>
      </c>
      <c r="C134" s="30">
        <v>70.550003</v>
      </c>
      <c r="D134" s="30">
        <v>68.82</v>
      </c>
      <c r="E134" s="30">
        <v>70.040001</v>
      </c>
      <c r="F134" s="30">
        <v>61.203316</v>
      </c>
      <c r="G134" s="30">
        <v>1858795.0</v>
      </c>
      <c r="H134" s="32">
        <f t="shared" si="1"/>
        <v>0.02337812427</v>
      </c>
    </row>
    <row r="135" ht="15.75" customHeight="1">
      <c r="A135" s="29">
        <v>42563.0</v>
      </c>
      <c r="B135" s="30">
        <v>70.620003</v>
      </c>
      <c r="C135" s="30">
        <v>73.669998</v>
      </c>
      <c r="D135" s="30">
        <v>70.589996</v>
      </c>
      <c r="E135" s="30">
        <v>73.309998</v>
      </c>
      <c r="F135" s="30">
        <v>64.060745</v>
      </c>
      <c r="G135" s="30">
        <v>2946321.0</v>
      </c>
      <c r="H135" s="32">
        <f t="shared" si="1"/>
        <v>0.04668748667</v>
      </c>
    </row>
    <row r="136" ht="15.75" customHeight="1">
      <c r="A136" s="29">
        <v>42564.0</v>
      </c>
      <c r="B136" s="30">
        <v>73.0</v>
      </c>
      <c r="C136" s="30">
        <v>75.220001</v>
      </c>
      <c r="D136" s="30">
        <v>72.620003</v>
      </c>
      <c r="E136" s="30">
        <v>72.980003</v>
      </c>
      <c r="F136" s="30">
        <v>63.772396</v>
      </c>
      <c r="G136" s="30">
        <v>2527306.0</v>
      </c>
      <c r="H136" s="32">
        <f t="shared" si="1"/>
        <v>-0.004501180871</v>
      </c>
    </row>
    <row r="137" ht="15.75" customHeight="1">
      <c r="A137" s="29">
        <v>42565.0</v>
      </c>
      <c r="B137" s="30">
        <v>74.0</v>
      </c>
      <c r="C137" s="30">
        <v>75.220001</v>
      </c>
      <c r="D137" s="30">
        <v>73.720001</v>
      </c>
      <c r="E137" s="30">
        <v>74.739998</v>
      </c>
      <c r="F137" s="30">
        <v>65.310341</v>
      </c>
      <c r="G137" s="30">
        <v>2234020.0</v>
      </c>
      <c r="H137" s="32">
        <f t="shared" si="1"/>
        <v>0.02411615521</v>
      </c>
    </row>
    <row r="138" ht="15.75" customHeight="1">
      <c r="A138" s="29">
        <v>42566.0</v>
      </c>
      <c r="B138" s="30">
        <v>74.5</v>
      </c>
      <c r="C138" s="30">
        <v>75.169998</v>
      </c>
      <c r="D138" s="30">
        <v>73.790001</v>
      </c>
      <c r="E138" s="30">
        <v>74.660004</v>
      </c>
      <c r="F138" s="30">
        <v>65.24044</v>
      </c>
      <c r="G138" s="30">
        <v>1606795.0</v>
      </c>
      <c r="H138" s="32">
        <f t="shared" si="1"/>
        <v>-0.001070289925</v>
      </c>
    </row>
    <row r="139" ht="15.75" customHeight="1">
      <c r="A139" s="29">
        <v>42569.0</v>
      </c>
      <c r="B139" s="30">
        <v>74.900002</v>
      </c>
      <c r="C139" s="30">
        <v>76.029999</v>
      </c>
      <c r="D139" s="30">
        <v>74.330002</v>
      </c>
      <c r="E139" s="30">
        <v>74.910004</v>
      </c>
      <c r="F139" s="30">
        <v>65.458885</v>
      </c>
      <c r="G139" s="30">
        <v>1405594.0</v>
      </c>
      <c r="H139" s="32">
        <f t="shared" si="1"/>
        <v>0.003348306664</v>
      </c>
    </row>
    <row r="140" ht="15.75" customHeight="1">
      <c r="A140" s="29">
        <v>42570.0</v>
      </c>
      <c r="B140" s="30">
        <v>74.75</v>
      </c>
      <c r="C140" s="30">
        <v>74.959999</v>
      </c>
      <c r="D140" s="30">
        <v>72.68</v>
      </c>
      <c r="E140" s="30">
        <v>73.580002</v>
      </c>
      <c r="F140" s="30">
        <v>64.296692</v>
      </c>
      <c r="G140" s="30">
        <v>1960174.0</v>
      </c>
      <c r="H140" s="32">
        <f t="shared" si="1"/>
        <v>-0.01775454929</v>
      </c>
    </row>
    <row r="141" ht="15.75" customHeight="1">
      <c r="A141" s="29">
        <v>42571.0</v>
      </c>
      <c r="B141" s="30">
        <v>74.190002</v>
      </c>
      <c r="C141" s="30">
        <v>75.730003</v>
      </c>
      <c r="D141" s="30">
        <v>73.389999</v>
      </c>
      <c r="E141" s="30">
        <v>75.389999</v>
      </c>
      <c r="F141" s="30">
        <v>65.878334</v>
      </c>
      <c r="G141" s="30">
        <v>1710237.0</v>
      </c>
      <c r="H141" s="32">
        <f t="shared" si="1"/>
        <v>0.02459911935</v>
      </c>
    </row>
    <row r="142" ht="15.75" customHeight="1">
      <c r="A142" s="29">
        <v>42572.0</v>
      </c>
      <c r="B142" s="30">
        <v>75.699997</v>
      </c>
      <c r="C142" s="30">
        <v>76.529999</v>
      </c>
      <c r="D142" s="30">
        <v>74.959999</v>
      </c>
      <c r="E142" s="30">
        <v>75.980003</v>
      </c>
      <c r="F142" s="30">
        <v>66.393898</v>
      </c>
      <c r="G142" s="30">
        <v>1434406.0</v>
      </c>
      <c r="H142" s="32">
        <f t="shared" si="1"/>
        <v>0.0078260024</v>
      </c>
    </row>
    <row r="143" ht="15.75" customHeight="1">
      <c r="A143" s="29">
        <v>42573.0</v>
      </c>
      <c r="B143" s="30">
        <v>75.559998</v>
      </c>
      <c r="C143" s="30">
        <v>76.169998</v>
      </c>
      <c r="D143" s="30">
        <v>75.099998</v>
      </c>
      <c r="E143" s="30">
        <v>75.5</v>
      </c>
      <c r="F143" s="30">
        <v>65.974457</v>
      </c>
      <c r="G143" s="30">
        <v>948378.0</v>
      </c>
      <c r="H143" s="32">
        <f t="shared" si="1"/>
        <v>-0.00631746309</v>
      </c>
    </row>
    <row r="144" ht="15.75" customHeight="1">
      <c r="A144" s="29">
        <v>42576.0</v>
      </c>
      <c r="B144" s="30">
        <v>75.720001</v>
      </c>
      <c r="C144" s="30">
        <v>77.370003</v>
      </c>
      <c r="D144" s="30">
        <v>75.080002</v>
      </c>
      <c r="E144" s="30">
        <v>76.139999</v>
      </c>
      <c r="F144" s="30">
        <v>66.533707</v>
      </c>
      <c r="G144" s="30">
        <v>1393923.0</v>
      </c>
      <c r="H144" s="32">
        <f t="shared" si="1"/>
        <v>0.008476765485</v>
      </c>
    </row>
    <row r="145" ht="15.75" customHeight="1">
      <c r="A145" s="29">
        <v>42577.0</v>
      </c>
      <c r="B145" s="30">
        <v>76.139999</v>
      </c>
      <c r="C145" s="30">
        <v>77.339996</v>
      </c>
      <c r="D145" s="30">
        <v>75.730003</v>
      </c>
      <c r="E145" s="30">
        <v>76.779999</v>
      </c>
      <c r="F145" s="30">
        <v>67.092957</v>
      </c>
      <c r="G145" s="30">
        <v>1222808.0</v>
      </c>
      <c r="H145" s="32">
        <f t="shared" si="1"/>
        <v>0.008405513915</v>
      </c>
    </row>
    <row r="146" ht="15.75" customHeight="1">
      <c r="A146" s="29">
        <v>42578.0</v>
      </c>
      <c r="B146" s="30">
        <v>77.639999</v>
      </c>
      <c r="C146" s="30">
        <v>78.800003</v>
      </c>
      <c r="D146" s="30">
        <v>77.510002</v>
      </c>
      <c r="E146" s="30">
        <v>78.360001</v>
      </c>
      <c r="F146" s="30">
        <v>68.47361</v>
      </c>
      <c r="G146" s="30">
        <v>1971401.0</v>
      </c>
      <c r="H146" s="32">
        <f t="shared" si="1"/>
        <v>0.02057821062</v>
      </c>
    </row>
    <row r="147" ht="15.75" customHeight="1">
      <c r="A147" s="29">
        <v>42579.0</v>
      </c>
      <c r="B147" s="30">
        <v>78.379997</v>
      </c>
      <c r="C147" s="30">
        <v>78.5</v>
      </c>
      <c r="D147" s="30">
        <v>75.970001</v>
      </c>
      <c r="E147" s="30">
        <v>75.970001</v>
      </c>
      <c r="F147" s="30">
        <v>66.385155</v>
      </c>
      <c r="G147" s="30">
        <v>2356433.0</v>
      </c>
      <c r="H147" s="32">
        <f t="shared" si="1"/>
        <v>-0.03050014451</v>
      </c>
    </row>
    <row r="148" ht="15.75" customHeight="1">
      <c r="A148" s="29">
        <v>42580.0</v>
      </c>
      <c r="B148" s="30">
        <v>76.589996</v>
      </c>
      <c r="C148" s="30">
        <v>77.120003</v>
      </c>
      <c r="D148" s="30">
        <v>76.389999</v>
      </c>
      <c r="E148" s="30">
        <v>77.050003</v>
      </c>
      <c r="F148" s="30">
        <v>67.328896</v>
      </c>
      <c r="G148" s="30">
        <v>1458689.0</v>
      </c>
      <c r="H148" s="32">
        <f t="shared" si="1"/>
        <v>0.01421614516</v>
      </c>
    </row>
    <row r="149" ht="15.75" customHeight="1">
      <c r="A149" s="29">
        <v>42583.0</v>
      </c>
      <c r="B149" s="30">
        <v>78.440002</v>
      </c>
      <c r="C149" s="30">
        <v>78.68</v>
      </c>
      <c r="D149" s="30">
        <v>76.540001</v>
      </c>
      <c r="E149" s="30">
        <v>77.129997</v>
      </c>
      <c r="F149" s="30">
        <v>67.398796</v>
      </c>
      <c r="G149" s="30">
        <v>1492129.0</v>
      </c>
      <c r="H149" s="32">
        <f t="shared" si="1"/>
        <v>0.001038187229</v>
      </c>
    </row>
    <row r="150" ht="15.75" customHeight="1">
      <c r="A150" s="29">
        <v>42584.0</v>
      </c>
      <c r="B150" s="30">
        <v>78.0</v>
      </c>
      <c r="C150" s="30">
        <v>78.199997</v>
      </c>
      <c r="D150" s="30">
        <v>74.75</v>
      </c>
      <c r="E150" s="30">
        <v>75.410004</v>
      </c>
      <c r="F150" s="30">
        <v>65.895813</v>
      </c>
      <c r="G150" s="30">
        <v>2513576.0</v>
      </c>
      <c r="H150" s="32">
        <f t="shared" si="1"/>
        <v>-0.02229984939</v>
      </c>
    </row>
    <row r="151" ht="15.75" customHeight="1">
      <c r="A151" s="29">
        <v>42585.0</v>
      </c>
      <c r="B151" s="30">
        <v>75.389999</v>
      </c>
      <c r="C151" s="30">
        <v>75.809998</v>
      </c>
      <c r="D151" s="30">
        <v>73.730003</v>
      </c>
      <c r="E151" s="30">
        <v>75.809998</v>
      </c>
      <c r="F151" s="30">
        <v>66.245331</v>
      </c>
      <c r="G151" s="30">
        <v>1883969.0</v>
      </c>
      <c r="H151" s="32">
        <f t="shared" si="1"/>
        <v>0.005304100277</v>
      </c>
    </row>
    <row r="152" ht="15.75" customHeight="1">
      <c r="A152" s="29">
        <v>42586.0</v>
      </c>
      <c r="B152" s="30">
        <v>76.239998</v>
      </c>
      <c r="C152" s="30">
        <v>77.610001</v>
      </c>
      <c r="D152" s="30">
        <v>75.57</v>
      </c>
      <c r="E152" s="30">
        <v>75.839996</v>
      </c>
      <c r="F152" s="30">
        <v>66.271545</v>
      </c>
      <c r="G152" s="30">
        <v>1576490.0</v>
      </c>
      <c r="H152" s="32">
        <f t="shared" si="1"/>
        <v>0.0003957109068</v>
      </c>
    </row>
    <row r="153" ht="15.75" customHeight="1">
      <c r="A153" s="29">
        <v>42587.0</v>
      </c>
      <c r="B153" s="30">
        <v>76.160004</v>
      </c>
      <c r="C153" s="30">
        <v>78.010002</v>
      </c>
      <c r="D153" s="30">
        <v>76.050003</v>
      </c>
      <c r="E153" s="30">
        <v>77.919998</v>
      </c>
      <c r="F153" s="30">
        <v>68.089134</v>
      </c>
      <c r="G153" s="30">
        <v>1438771.0</v>
      </c>
      <c r="H153" s="32">
        <f t="shared" si="1"/>
        <v>0.02742638639</v>
      </c>
    </row>
    <row r="154" ht="15.75" customHeight="1">
      <c r="A154" s="29">
        <v>42590.0</v>
      </c>
      <c r="B154" s="30">
        <v>78.5</v>
      </c>
      <c r="C154" s="30">
        <v>78.980003</v>
      </c>
      <c r="D154" s="30">
        <v>77.290001</v>
      </c>
      <c r="E154" s="30">
        <v>77.629997</v>
      </c>
      <c r="F154" s="30">
        <v>67.835709</v>
      </c>
      <c r="G154" s="30">
        <v>1226634.0</v>
      </c>
      <c r="H154" s="32">
        <f t="shared" si="1"/>
        <v>-0.003721959513</v>
      </c>
    </row>
    <row r="155" ht="15.75" customHeight="1">
      <c r="A155" s="29">
        <v>42591.0</v>
      </c>
      <c r="B155" s="30">
        <v>77.910004</v>
      </c>
      <c r="C155" s="30">
        <v>80.480003</v>
      </c>
      <c r="D155" s="30">
        <v>77.639999</v>
      </c>
      <c r="E155" s="30">
        <v>80.290001</v>
      </c>
      <c r="F155" s="30">
        <v>70.160118</v>
      </c>
      <c r="G155" s="30">
        <v>2012005.0</v>
      </c>
      <c r="H155" s="32">
        <f t="shared" si="1"/>
        <v>0.0342652717</v>
      </c>
    </row>
    <row r="156" ht="15.75" customHeight="1">
      <c r="A156" s="29">
        <v>42592.0</v>
      </c>
      <c r="B156" s="30">
        <v>79.860001</v>
      </c>
      <c r="C156" s="30">
        <v>80.690002</v>
      </c>
      <c r="D156" s="30">
        <v>79.400002</v>
      </c>
      <c r="E156" s="30">
        <v>80.190002</v>
      </c>
      <c r="F156" s="30">
        <v>70.072731</v>
      </c>
      <c r="G156" s="30">
        <v>1417259.0</v>
      </c>
      <c r="H156" s="32">
        <f t="shared" si="1"/>
        <v>-0.001245536674</v>
      </c>
    </row>
    <row r="157" ht="15.75" customHeight="1">
      <c r="A157" s="29">
        <v>42593.0</v>
      </c>
      <c r="B157" s="30">
        <v>80.709999</v>
      </c>
      <c r="C157" s="30">
        <v>81.199997</v>
      </c>
      <c r="D157" s="30">
        <v>79.129997</v>
      </c>
      <c r="E157" s="30">
        <v>80.370003</v>
      </c>
      <c r="F157" s="30">
        <v>70.230026</v>
      </c>
      <c r="G157" s="30">
        <v>1470743.0</v>
      </c>
      <c r="H157" s="32">
        <f t="shared" si="1"/>
        <v>0.002244739113</v>
      </c>
    </row>
    <row r="158" ht="15.75" customHeight="1">
      <c r="A158" s="29">
        <v>42594.0</v>
      </c>
      <c r="B158" s="30">
        <v>80.230003</v>
      </c>
      <c r="C158" s="30">
        <v>80.449997</v>
      </c>
      <c r="D158" s="30">
        <v>79.440002</v>
      </c>
      <c r="E158" s="30">
        <v>79.629997</v>
      </c>
      <c r="F158" s="30">
        <v>69.583382</v>
      </c>
      <c r="G158" s="30">
        <v>1002134.0</v>
      </c>
      <c r="H158" s="32">
        <f t="shared" si="1"/>
        <v>-0.009207514746</v>
      </c>
    </row>
    <row r="159" ht="15.75" customHeight="1">
      <c r="A159" s="29">
        <v>42597.0</v>
      </c>
      <c r="B159" s="30">
        <v>79.870003</v>
      </c>
      <c r="C159" s="30">
        <v>80.879997</v>
      </c>
      <c r="D159" s="30">
        <v>79.650002</v>
      </c>
      <c r="E159" s="30">
        <v>80.5</v>
      </c>
      <c r="F159" s="30">
        <v>70.34362</v>
      </c>
      <c r="G159" s="30">
        <v>855474.0</v>
      </c>
      <c r="H159" s="32">
        <f t="shared" si="1"/>
        <v>0.01092556841</v>
      </c>
    </row>
    <row r="160" ht="15.75" customHeight="1">
      <c r="A160" s="29">
        <v>42598.0</v>
      </c>
      <c r="B160" s="30">
        <v>79.910004</v>
      </c>
      <c r="C160" s="30">
        <v>80.080002</v>
      </c>
      <c r="D160" s="30">
        <v>78.949997</v>
      </c>
      <c r="E160" s="30">
        <v>79.489998</v>
      </c>
      <c r="F160" s="30">
        <v>69.461044</v>
      </c>
      <c r="G160" s="30">
        <v>1233620.0</v>
      </c>
      <c r="H160" s="32">
        <f t="shared" si="1"/>
        <v>-0.01254663891</v>
      </c>
    </row>
    <row r="161" ht="15.75" customHeight="1">
      <c r="A161" s="29">
        <v>42599.0</v>
      </c>
      <c r="B161" s="30">
        <v>79.68</v>
      </c>
      <c r="C161" s="30">
        <v>79.93</v>
      </c>
      <c r="D161" s="30">
        <v>78.019997</v>
      </c>
      <c r="E161" s="30">
        <v>78.550003</v>
      </c>
      <c r="F161" s="30">
        <v>68.639641</v>
      </c>
      <c r="G161" s="30">
        <v>1036483.0</v>
      </c>
      <c r="H161" s="32">
        <f t="shared" si="1"/>
        <v>-0.01182537654</v>
      </c>
    </row>
    <row r="162" ht="15.75" customHeight="1">
      <c r="A162" s="29">
        <v>42600.0</v>
      </c>
      <c r="B162" s="30">
        <v>79.099998</v>
      </c>
      <c r="C162" s="30">
        <v>79.25</v>
      </c>
      <c r="D162" s="30">
        <v>78.389999</v>
      </c>
      <c r="E162" s="30">
        <v>78.839996</v>
      </c>
      <c r="F162" s="30">
        <v>68.893051</v>
      </c>
      <c r="G162" s="30">
        <v>892046.0</v>
      </c>
      <c r="H162" s="32">
        <f t="shared" si="1"/>
        <v>0.003691889939</v>
      </c>
    </row>
    <row r="163" ht="15.75" customHeight="1">
      <c r="A163" s="29">
        <v>42601.0</v>
      </c>
      <c r="B163" s="30">
        <v>78.019997</v>
      </c>
      <c r="C163" s="30">
        <v>78.190002</v>
      </c>
      <c r="D163" s="30">
        <v>76.470001</v>
      </c>
      <c r="E163" s="30">
        <v>77.32</v>
      </c>
      <c r="F163" s="30">
        <v>67.564827</v>
      </c>
      <c r="G163" s="30">
        <v>1852903.0</v>
      </c>
      <c r="H163" s="32">
        <f t="shared" si="1"/>
        <v>-0.01927950614</v>
      </c>
    </row>
    <row r="164" ht="15.75" customHeight="1">
      <c r="A164" s="29">
        <v>42604.0</v>
      </c>
      <c r="B164" s="30">
        <v>77.400002</v>
      </c>
      <c r="C164" s="30">
        <v>78.449997</v>
      </c>
      <c r="D164" s="30">
        <v>76.519997</v>
      </c>
      <c r="E164" s="30">
        <v>76.949997</v>
      </c>
      <c r="F164" s="30">
        <v>67.241508</v>
      </c>
      <c r="G164" s="30">
        <v>1165052.0</v>
      </c>
      <c r="H164" s="32">
        <f t="shared" si="1"/>
        <v>-0.004785315294</v>
      </c>
    </row>
    <row r="165" ht="15.75" customHeight="1">
      <c r="A165" s="29">
        <v>42605.0</v>
      </c>
      <c r="B165" s="30">
        <v>77.389999</v>
      </c>
      <c r="C165" s="30">
        <v>77.970001</v>
      </c>
      <c r="D165" s="30">
        <v>76.730003</v>
      </c>
      <c r="E165" s="30">
        <v>77.480003</v>
      </c>
      <c r="F165" s="30">
        <v>67.704643</v>
      </c>
      <c r="G165" s="30">
        <v>1038967.0</v>
      </c>
      <c r="H165" s="32">
        <f t="shared" si="1"/>
        <v>0.006887635536</v>
      </c>
    </row>
    <row r="166" ht="15.75" customHeight="1">
      <c r="A166" s="29">
        <v>42606.0</v>
      </c>
      <c r="B166" s="30">
        <v>77.25</v>
      </c>
      <c r="C166" s="30">
        <v>78.029999</v>
      </c>
      <c r="D166" s="30">
        <v>76.690002</v>
      </c>
      <c r="E166" s="30">
        <v>77.510002</v>
      </c>
      <c r="F166" s="30">
        <v>67.730858</v>
      </c>
      <c r="G166" s="30">
        <v>971047.0</v>
      </c>
      <c r="H166" s="32">
        <f t="shared" si="1"/>
        <v>0.0003871964881</v>
      </c>
    </row>
    <row r="167" ht="15.75" customHeight="1">
      <c r="A167" s="29">
        <v>42607.0</v>
      </c>
      <c r="B167" s="30">
        <v>76.800003</v>
      </c>
      <c r="C167" s="30">
        <v>76.839996</v>
      </c>
      <c r="D167" s="30">
        <v>75.599998</v>
      </c>
      <c r="E167" s="30">
        <v>76.220001</v>
      </c>
      <c r="F167" s="30">
        <v>66.603607</v>
      </c>
      <c r="G167" s="30">
        <v>1490961.0</v>
      </c>
      <c r="H167" s="32">
        <f t="shared" si="1"/>
        <v>-0.01664309346</v>
      </c>
    </row>
    <row r="168" ht="15.75" customHeight="1">
      <c r="A168" s="29">
        <v>42608.0</v>
      </c>
      <c r="B168" s="30">
        <v>76.099998</v>
      </c>
      <c r="C168" s="30">
        <v>77.290001</v>
      </c>
      <c r="D168" s="30">
        <v>75.82</v>
      </c>
      <c r="E168" s="30">
        <v>77.230003</v>
      </c>
      <c r="F168" s="30">
        <v>67.486191</v>
      </c>
      <c r="G168" s="30">
        <v>1476195.0</v>
      </c>
      <c r="H168" s="32">
        <f t="shared" si="1"/>
        <v>0.01325129433</v>
      </c>
    </row>
    <row r="169" ht="15.75" customHeight="1">
      <c r="A169" s="29">
        <v>42611.0</v>
      </c>
      <c r="B169" s="30">
        <v>76.709999</v>
      </c>
      <c r="C169" s="30">
        <v>77.230003</v>
      </c>
      <c r="D169" s="30">
        <v>76.07</v>
      </c>
      <c r="E169" s="30">
        <v>76.879997</v>
      </c>
      <c r="F169" s="30">
        <v>67.180336</v>
      </c>
      <c r="G169" s="30">
        <v>708241.0</v>
      </c>
      <c r="H169" s="32">
        <f t="shared" si="1"/>
        <v>-0.004532112355</v>
      </c>
    </row>
    <row r="170" ht="15.75" customHeight="1">
      <c r="A170" s="29">
        <v>42612.0</v>
      </c>
      <c r="B170" s="30">
        <v>77.440002</v>
      </c>
      <c r="C170" s="30">
        <v>78.559998</v>
      </c>
      <c r="D170" s="30">
        <v>77.110001</v>
      </c>
      <c r="E170" s="30">
        <v>78.459999</v>
      </c>
      <c r="F170" s="30">
        <v>68.560997</v>
      </c>
      <c r="G170" s="30">
        <v>1213735.0</v>
      </c>
      <c r="H170" s="32">
        <f t="shared" si="1"/>
        <v>0.02055156437</v>
      </c>
    </row>
    <row r="171" ht="15.75" customHeight="1">
      <c r="A171" s="29">
        <v>42613.0</v>
      </c>
      <c r="B171" s="30">
        <v>78.379997</v>
      </c>
      <c r="C171" s="30">
        <v>79.279999</v>
      </c>
      <c r="D171" s="30">
        <v>78.010002</v>
      </c>
      <c r="E171" s="30">
        <v>78.010002</v>
      </c>
      <c r="F171" s="30">
        <v>68.167778</v>
      </c>
      <c r="G171" s="30">
        <v>1314066.0</v>
      </c>
      <c r="H171" s="32">
        <f t="shared" si="1"/>
        <v>-0.005735316247</v>
      </c>
    </row>
    <row r="172" ht="15.75" customHeight="1">
      <c r="A172" s="29">
        <v>42614.0</v>
      </c>
      <c r="B172" s="30">
        <v>78.269997</v>
      </c>
      <c r="C172" s="30">
        <v>79.800003</v>
      </c>
      <c r="D172" s="30">
        <v>77.550003</v>
      </c>
      <c r="E172" s="30">
        <v>77.93</v>
      </c>
      <c r="F172" s="30">
        <v>68.09787</v>
      </c>
      <c r="G172" s="30">
        <v>1480375.0</v>
      </c>
      <c r="H172" s="32">
        <f t="shared" si="1"/>
        <v>-0.001025528513</v>
      </c>
    </row>
    <row r="173" ht="15.75" customHeight="1">
      <c r="A173" s="29">
        <v>42615.0</v>
      </c>
      <c r="B173" s="30">
        <v>78.370003</v>
      </c>
      <c r="C173" s="30">
        <v>78.769997</v>
      </c>
      <c r="D173" s="30">
        <v>76.660004</v>
      </c>
      <c r="E173" s="30">
        <v>78.57</v>
      </c>
      <c r="F173" s="30">
        <v>68.65712</v>
      </c>
      <c r="G173" s="30">
        <v>1593828.0</v>
      </c>
      <c r="H173" s="32">
        <f t="shared" si="1"/>
        <v>0.008212444824</v>
      </c>
    </row>
    <row r="174" ht="15.75" customHeight="1">
      <c r="A174" s="29">
        <v>42618.0</v>
      </c>
      <c r="B174" s="30">
        <v>78.970001</v>
      </c>
      <c r="C174" s="30">
        <v>79.059998</v>
      </c>
      <c r="D174" s="30">
        <v>78.239998</v>
      </c>
      <c r="E174" s="30">
        <v>78.239998</v>
      </c>
      <c r="F174" s="30">
        <v>68.368752</v>
      </c>
      <c r="G174" s="30">
        <v>843916.0</v>
      </c>
      <c r="H174" s="32">
        <f t="shared" si="1"/>
        <v>-0.004200117919</v>
      </c>
    </row>
    <row r="175" ht="15.75" customHeight="1">
      <c r="A175" s="29">
        <v>42619.0</v>
      </c>
      <c r="B175" s="30">
        <v>78.620003</v>
      </c>
      <c r="C175" s="30">
        <v>78.620003</v>
      </c>
      <c r="D175" s="30">
        <v>77.239998</v>
      </c>
      <c r="E175" s="30">
        <v>77.550003</v>
      </c>
      <c r="F175" s="30">
        <v>67.765816</v>
      </c>
      <c r="G175" s="30">
        <v>1218090.0</v>
      </c>
      <c r="H175" s="32">
        <f t="shared" si="1"/>
        <v>-0.008818882638</v>
      </c>
    </row>
    <row r="176" ht="15.75" customHeight="1">
      <c r="A176" s="29">
        <v>42620.0</v>
      </c>
      <c r="B176" s="30">
        <v>77.760002</v>
      </c>
      <c r="C176" s="30">
        <v>78.849998</v>
      </c>
      <c r="D176" s="30">
        <v>76.959999</v>
      </c>
      <c r="E176" s="30">
        <v>78.239998</v>
      </c>
      <c r="F176" s="30">
        <v>68.368752</v>
      </c>
      <c r="G176" s="30">
        <v>1206012.0</v>
      </c>
      <c r="H176" s="32">
        <f t="shared" si="1"/>
        <v>0.0088973473</v>
      </c>
    </row>
    <row r="177" ht="15.75" customHeight="1">
      <c r="A177" s="29">
        <v>42621.0</v>
      </c>
      <c r="B177" s="30">
        <v>78.419998</v>
      </c>
      <c r="C177" s="30">
        <v>78.519997</v>
      </c>
      <c r="D177" s="30">
        <v>76.139999</v>
      </c>
      <c r="E177" s="30">
        <v>77.440002</v>
      </c>
      <c r="F177" s="30">
        <v>67.669685</v>
      </c>
      <c r="G177" s="30">
        <v>2131834.0</v>
      </c>
      <c r="H177" s="32">
        <f t="shared" si="1"/>
        <v>-0.01022494896</v>
      </c>
    </row>
    <row r="178" ht="15.75" customHeight="1">
      <c r="A178" s="29">
        <v>42622.0</v>
      </c>
      <c r="B178" s="30">
        <v>77.309998</v>
      </c>
      <c r="C178" s="30">
        <v>77.849998</v>
      </c>
      <c r="D178" s="30">
        <v>76.540001</v>
      </c>
      <c r="E178" s="30">
        <v>76.93</v>
      </c>
      <c r="F178" s="30">
        <v>67.224037</v>
      </c>
      <c r="G178" s="30">
        <v>1184648.0</v>
      </c>
      <c r="H178" s="32">
        <f t="shared" si="1"/>
        <v>-0.006585637276</v>
      </c>
    </row>
    <row r="179" ht="15.75" customHeight="1">
      <c r="A179" s="29">
        <v>42625.0</v>
      </c>
      <c r="B179" s="30">
        <v>75.5</v>
      </c>
      <c r="C179" s="30">
        <v>75.900002</v>
      </c>
      <c r="D179" s="30">
        <v>74.599998</v>
      </c>
      <c r="E179" s="30">
        <v>75.580002</v>
      </c>
      <c r="F179" s="30">
        <v>66.044365</v>
      </c>
      <c r="G179" s="30">
        <v>2043200.0</v>
      </c>
      <c r="H179" s="32">
        <f t="shared" si="1"/>
        <v>-0.01754836592</v>
      </c>
    </row>
    <row r="180" ht="15.75" customHeight="1">
      <c r="A180" s="29">
        <v>42626.0</v>
      </c>
      <c r="B180" s="30">
        <v>76.0</v>
      </c>
      <c r="C180" s="30">
        <v>76.32</v>
      </c>
      <c r="D180" s="30">
        <v>74.949997</v>
      </c>
      <c r="E180" s="30">
        <v>75.410004</v>
      </c>
      <c r="F180" s="30">
        <v>65.895813</v>
      </c>
      <c r="G180" s="30">
        <v>1305666.0</v>
      </c>
      <c r="H180" s="32">
        <f t="shared" si="1"/>
        <v>-0.002249275922</v>
      </c>
    </row>
    <row r="181" ht="15.75" customHeight="1">
      <c r="A181" s="29">
        <v>42627.0</v>
      </c>
      <c r="B181" s="30">
        <v>75.639999</v>
      </c>
      <c r="C181" s="30">
        <v>75.769997</v>
      </c>
      <c r="D181" s="30">
        <v>74.610001</v>
      </c>
      <c r="E181" s="30">
        <v>75.099998</v>
      </c>
      <c r="F181" s="30">
        <v>65.624908</v>
      </c>
      <c r="G181" s="30">
        <v>1371437.0</v>
      </c>
      <c r="H181" s="32">
        <f t="shared" si="1"/>
        <v>-0.004111110975</v>
      </c>
    </row>
    <row r="182" ht="15.75" customHeight="1">
      <c r="A182" s="29">
        <v>42628.0</v>
      </c>
      <c r="B182" s="30">
        <v>74.910004</v>
      </c>
      <c r="C182" s="30">
        <v>75.669998</v>
      </c>
      <c r="D182" s="30">
        <v>74.139999</v>
      </c>
      <c r="E182" s="30">
        <v>75.300003</v>
      </c>
      <c r="F182" s="30">
        <v>65.79969</v>
      </c>
      <c r="G182" s="30">
        <v>1294409.0</v>
      </c>
      <c r="H182" s="32">
        <f t="shared" si="1"/>
        <v>0.002663348496</v>
      </c>
    </row>
    <row r="183" ht="15.75" customHeight="1">
      <c r="A183" s="29">
        <v>42629.0</v>
      </c>
      <c r="B183" s="30">
        <v>75.25</v>
      </c>
      <c r="C183" s="30">
        <v>75.5</v>
      </c>
      <c r="D183" s="30">
        <v>73.220001</v>
      </c>
      <c r="E183" s="30">
        <v>73.419998</v>
      </c>
      <c r="F183" s="30">
        <v>64.156876</v>
      </c>
      <c r="G183" s="30">
        <v>2855151.0</v>
      </c>
      <c r="H183" s="32">
        <f t="shared" si="1"/>
        <v>-0.02496689574</v>
      </c>
    </row>
    <row r="184" ht="15.75" customHeight="1">
      <c r="A184" s="29">
        <v>42632.0</v>
      </c>
      <c r="B184" s="30">
        <v>74.050003</v>
      </c>
      <c r="C184" s="30">
        <v>74.639999</v>
      </c>
      <c r="D184" s="30">
        <v>73.809998</v>
      </c>
      <c r="E184" s="30">
        <v>73.970001</v>
      </c>
      <c r="F184" s="30">
        <v>64.637482</v>
      </c>
      <c r="G184" s="30">
        <v>1231305.0</v>
      </c>
      <c r="H184" s="32">
        <f t="shared" si="1"/>
        <v>0.007491106643</v>
      </c>
    </row>
    <row r="185" ht="15.75" customHeight="1">
      <c r="A185" s="29">
        <v>42633.0</v>
      </c>
      <c r="B185" s="30">
        <v>73.959999</v>
      </c>
      <c r="C185" s="30">
        <v>74.480003</v>
      </c>
      <c r="D185" s="30">
        <v>73.720001</v>
      </c>
      <c r="E185" s="30">
        <v>74.089996</v>
      </c>
      <c r="F185" s="30">
        <v>64.74234</v>
      </c>
      <c r="G185" s="30">
        <v>1062279.0</v>
      </c>
      <c r="H185" s="32">
        <f t="shared" si="1"/>
        <v>0.001622247599</v>
      </c>
    </row>
    <row r="186" ht="15.75" customHeight="1">
      <c r="A186" s="29">
        <v>42634.0</v>
      </c>
      <c r="B186" s="30">
        <v>74.760002</v>
      </c>
      <c r="C186" s="30">
        <v>75.269997</v>
      </c>
      <c r="D186" s="30">
        <v>74.269997</v>
      </c>
      <c r="E186" s="30">
        <v>74.360001</v>
      </c>
      <c r="F186" s="30">
        <v>64.978287</v>
      </c>
      <c r="G186" s="30">
        <v>1202665.0</v>
      </c>
      <c r="H186" s="32">
        <f t="shared" si="1"/>
        <v>0.003644400249</v>
      </c>
    </row>
    <row r="187" ht="15.75" customHeight="1">
      <c r="A187" s="29">
        <v>42635.0</v>
      </c>
      <c r="B187" s="30">
        <v>75.150002</v>
      </c>
      <c r="C187" s="30">
        <v>76.959999</v>
      </c>
      <c r="D187" s="30">
        <v>74.919998</v>
      </c>
      <c r="E187" s="30">
        <v>76.279999</v>
      </c>
      <c r="F187" s="30">
        <v>66.656044</v>
      </c>
      <c r="G187" s="30">
        <v>1961060.0</v>
      </c>
      <c r="H187" s="32">
        <f t="shared" si="1"/>
        <v>0.02582027132</v>
      </c>
    </row>
    <row r="188" ht="15.75" customHeight="1">
      <c r="A188" s="29">
        <v>42636.0</v>
      </c>
      <c r="B188" s="30">
        <v>76.25</v>
      </c>
      <c r="C188" s="30">
        <v>76.470001</v>
      </c>
      <c r="D188" s="30">
        <v>75.330002</v>
      </c>
      <c r="E188" s="30">
        <v>75.589996</v>
      </c>
      <c r="F188" s="30">
        <v>66.053101</v>
      </c>
      <c r="G188" s="30">
        <v>1056154.0</v>
      </c>
      <c r="H188" s="32">
        <f t="shared" si="1"/>
        <v>-0.009045586324</v>
      </c>
    </row>
    <row r="189" ht="15.75" customHeight="1">
      <c r="A189" s="29">
        <v>42639.0</v>
      </c>
      <c r="B189" s="30">
        <v>75.059998</v>
      </c>
      <c r="C189" s="30">
        <v>75.129997</v>
      </c>
      <c r="D189" s="30">
        <v>73.400002</v>
      </c>
      <c r="E189" s="30">
        <v>73.730003</v>
      </c>
      <c r="F189" s="30">
        <v>64.427773</v>
      </c>
      <c r="G189" s="30">
        <v>1924227.0</v>
      </c>
      <c r="H189" s="32">
        <f t="shared" si="1"/>
        <v>-0.02460638449</v>
      </c>
    </row>
    <row r="190" ht="15.75" customHeight="1">
      <c r="A190" s="29">
        <v>42640.0</v>
      </c>
      <c r="B190" s="30">
        <v>74.290001</v>
      </c>
      <c r="C190" s="30">
        <v>74.440002</v>
      </c>
      <c r="D190" s="30">
        <v>72.029999</v>
      </c>
      <c r="E190" s="30">
        <v>73.18</v>
      </c>
      <c r="F190" s="30">
        <v>63.947155</v>
      </c>
      <c r="G190" s="30">
        <v>1668855.0</v>
      </c>
      <c r="H190" s="32">
        <f t="shared" si="1"/>
        <v>-0.007459795328</v>
      </c>
    </row>
    <row r="191" ht="15.75" customHeight="1">
      <c r="A191" s="29">
        <v>42641.0</v>
      </c>
      <c r="B191" s="30">
        <v>73.510002</v>
      </c>
      <c r="C191" s="30">
        <v>74.489998</v>
      </c>
      <c r="D191" s="30">
        <v>73.410004</v>
      </c>
      <c r="E191" s="30">
        <v>73.68</v>
      </c>
      <c r="F191" s="30">
        <v>64.384071</v>
      </c>
      <c r="G191" s="30">
        <v>1184285.0</v>
      </c>
      <c r="H191" s="32">
        <f t="shared" si="1"/>
        <v>0.006832454079</v>
      </c>
    </row>
    <row r="192" ht="15.75" customHeight="1">
      <c r="A192" s="29">
        <v>42642.0</v>
      </c>
      <c r="B192" s="30">
        <v>74.489998</v>
      </c>
      <c r="C192" s="30">
        <v>75.059998</v>
      </c>
      <c r="D192" s="30">
        <v>73.449997</v>
      </c>
      <c r="E192" s="30">
        <v>73.699997</v>
      </c>
      <c r="F192" s="30">
        <v>64.40155</v>
      </c>
      <c r="G192" s="30">
        <v>1296793.0</v>
      </c>
      <c r="H192" s="32">
        <f t="shared" si="1"/>
        <v>0.0002714801927</v>
      </c>
    </row>
    <row r="193" ht="15.75" customHeight="1">
      <c r="A193" s="29">
        <v>42643.0</v>
      </c>
      <c r="B193" s="30">
        <v>72.379997</v>
      </c>
      <c r="C193" s="30">
        <v>75.129997</v>
      </c>
      <c r="D193" s="30">
        <v>72.019997</v>
      </c>
      <c r="E193" s="30">
        <v>74.809998</v>
      </c>
      <c r="F193" s="30">
        <v>65.371506</v>
      </c>
      <c r="G193" s="30">
        <v>2422227.0</v>
      </c>
      <c r="H193" s="32">
        <f t="shared" si="1"/>
        <v>0.01506106608</v>
      </c>
    </row>
    <row r="194" ht="15.75" customHeight="1">
      <c r="A194" s="29">
        <v>42647.0</v>
      </c>
      <c r="B194" s="30">
        <v>76.0</v>
      </c>
      <c r="C194" s="30">
        <v>77.68</v>
      </c>
      <c r="D194" s="30">
        <v>75.790001</v>
      </c>
      <c r="E194" s="30">
        <v>77.290001</v>
      </c>
      <c r="F194" s="30">
        <v>67.53862</v>
      </c>
      <c r="G194" s="30">
        <v>2802839.0</v>
      </c>
      <c r="H194" s="32">
        <f t="shared" si="1"/>
        <v>0.03315074308</v>
      </c>
    </row>
    <row r="195" ht="15.75" customHeight="1">
      <c r="A195" s="29">
        <v>42648.0</v>
      </c>
      <c r="B195" s="30">
        <v>76.650002</v>
      </c>
      <c r="C195" s="30">
        <v>78.389999</v>
      </c>
      <c r="D195" s="30">
        <v>75.980003</v>
      </c>
      <c r="E195" s="30">
        <v>78.18</v>
      </c>
      <c r="F195" s="30">
        <v>68.31633</v>
      </c>
      <c r="G195" s="30">
        <v>1831075.0</v>
      </c>
      <c r="H195" s="32">
        <f t="shared" si="1"/>
        <v>0.01151504132</v>
      </c>
    </row>
    <row r="196" ht="15.75" customHeight="1">
      <c r="A196" s="29">
        <v>42649.0</v>
      </c>
      <c r="B196" s="30">
        <v>78.300003</v>
      </c>
      <c r="C196" s="30">
        <v>78.690002</v>
      </c>
      <c r="D196" s="30">
        <v>77.860001</v>
      </c>
      <c r="E196" s="30">
        <v>78.300003</v>
      </c>
      <c r="F196" s="30">
        <v>68.421188</v>
      </c>
      <c r="G196" s="30">
        <v>1405848.0</v>
      </c>
      <c r="H196" s="32">
        <f t="shared" si="1"/>
        <v>0.001534889242</v>
      </c>
    </row>
    <row r="197" ht="15.75" customHeight="1">
      <c r="A197" s="29">
        <v>42650.0</v>
      </c>
      <c r="B197" s="30">
        <v>78.300003</v>
      </c>
      <c r="C197" s="30">
        <v>78.330002</v>
      </c>
      <c r="D197" s="30">
        <v>76.839996</v>
      </c>
      <c r="E197" s="30">
        <v>77.410004</v>
      </c>
      <c r="F197" s="30">
        <v>67.643471</v>
      </c>
      <c r="G197" s="30">
        <v>1794688.0</v>
      </c>
      <c r="H197" s="32">
        <f t="shared" si="1"/>
        <v>-0.01136661059</v>
      </c>
    </row>
    <row r="198" ht="15.75" customHeight="1">
      <c r="A198" s="29">
        <v>42653.0</v>
      </c>
      <c r="B198" s="30">
        <v>77.43</v>
      </c>
      <c r="C198" s="30">
        <v>78.389999</v>
      </c>
      <c r="D198" s="30">
        <v>76.830002</v>
      </c>
      <c r="E198" s="30">
        <v>78.089996</v>
      </c>
      <c r="F198" s="30">
        <v>68.237679</v>
      </c>
      <c r="G198" s="30">
        <v>1360853.0</v>
      </c>
      <c r="H198" s="32">
        <f t="shared" si="1"/>
        <v>0.00878441025</v>
      </c>
    </row>
    <row r="199" ht="15.75" customHeight="1">
      <c r="A199" s="29">
        <v>42654.0</v>
      </c>
      <c r="B199" s="30">
        <v>78.050003</v>
      </c>
      <c r="C199" s="30">
        <v>78.75</v>
      </c>
      <c r="D199" s="30">
        <v>77.449997</v>
      </c>
      <c r="E199" s="30">
        <v>77.660004</v>
      </c>
      <c r="F199" s="30">
        <v>67.861938</v>
      </c>
      <c r="G199" s="30">
        <v>1419536.0</v>
      </c>
      <c r="H199" s="32">
        <f t="shared" si="1"/>
        <v>-0.005506356686</v>
      </c>
    </row>
    <row r="200" ht="15.75" customHeight="1">
      <c r="A200" s="29">
        <v>42655.0</v>
      </c>
      <c r="B200" s="30">
        <v>77.660004</v>
      </c>
      <c r="C200" s="30">
        <v>78.029999</v>
      </c>
      <c r="D200" s="30">
        <v>76.720001</v>
      </c>
      <c r="E200" s="30">
        <v>77.0</v>
      </c>
      <c r="F200" s="30">
        <v>67.285202</v>
      </c>
      <c r="G200" s="30">
        <v>1195629.0</v>
      </c>
      <c r="H200" s="32">
        <f t="shared" si="1"/>
        <v>-0.008498666808</v>
      </c>
    </row>
    <row r="201" ht="15.75" customHeight="1">
      <c r="A201" s="29">
        <v>42656.0</v>
      </c>
      <c r="B201" s="30">
        <v>76.339996</v>
      </c>
      <c r="C201" s="30">
        <v>76.550003</v>
      </c>
      <c r="D201" s="30">
        <v>75.279999</v>
      </c>
      <c r="E201" s="30">
        <v>75.940002</v>
      </c>
      <c r="F201" s="30">
        <v>66.358932</v>
      </c>
      <c r="G201" s="30">
        <v>1688240.0</v>
      </c>
      <c r="H201" s="32">
        <f t="shared" si="1"/>
        <v>-0.01376632562</v>
      </c>
    </row>
    <row r="202" ht="15.75" customHeight="1">
      <c r="A202" s="29">
        <v>42657.0</v>
      </c>
      <c r="B202" s="30">
        <v>75.790001</v>
      </c>
      <c r="C202" s="30">
        <v>77.550003</v>
      </c>
      <c r="D202" s="30">
        <v>75.709999</v>
      </c>
      <c r="E202" s="30">
        <v>76.839996</v>
      </c>
      <c r="F202" s="30">
        <v>67.145386</v>
      </c>
      <c r="G202" s="30">
        <v>1787777.0</v>
      </c>
      <c r="H202" s="32">
        <f t="shared" si="1"/>
        <v>0.01185151684</v>
      </c>
    </row>
    <row r="203" ht="15.75" customHeight="1">
      <c r="A203" s="29">
        <v>42660.0</v>
      </c>
      <c r="B203" s="30">
        <v>76.720001</v>
      </c>
      <c r="C203" s="30">
        <v>76.940002</v>
      </c>
      <c r="D203" s="30">
        <v>75.889999</v>
      </c>
      <c r="E203" s="30">
        <v>76.339996</v>
      </c>
      <c r="F203" s="30">
        <v>66.708473</v>
      </c>
      <c r="G203" s="30">
        <v>1073588.0</v>
      </c>
      <c r="H203" s="32">
        <f t="shared" si="1"/>
        <v>-0.006506969816</v>
      </c>
    </row>
    <row r="204" ht="15.75" customHeight="1">
      <c r="A204" s="29">
        <v>42661.0</v>
      </c>
      <c r="B204" s="30">
        <v>76.860001</v>
      </c>
      <c r="C204" s="30">
        <v>77.239998</v>
      </c>
      <c r="D204" s="30">
        <v>76.019997</v>
      </c>
      <c r="E204" s="30">
        <v>77.010002</v>
      </c>
      <c r="F204" s="30">
        <v>67.293945</v>
      </c>
      <c r="G204" s="30">
        <v>1395534.0</v>
      </c>
      <c r="H204" s="32">
        <f t="shared" si="1"/>
        <v>0.008776576253</v>
      </c>
    </row>
    <row r="205" ht="15.75" customHeight="1">
      <c r="A205" s="29">
        <v>42662.0</v>
      </c>
      <c r="B205" s="30">
        <v>77.099998</v>
      </c>
      <c r="C205" s="30">
        <v>78.589996</v>
      </c>
      <c r="D205" s="30">
        <v>76.519997</v>
      </c>
      <c r="E205" s="30">
        <v>78.019997</v>
      </c>
      <c r="F205" s="30">
        <v>68.176514</v>
      </c>
      <c r="G205" s="30">
        <v>1566405.0</v>
      </c>
      <c r="H205" s="32">
        <f t="shared" si="1"/>
        <v>0.01311513242</v>
      </c>
    </row>
    <row r="206" ht="15.75" customHeight="1">
      <c r="A206" s="29">
        <v>42663.0</v>
      </c>
      <c r="B206" s="30">
        <v>78.599998</v>
      </c>
      <c r="C206" s="30">
        <v>79.669998</v>
      </c>
      <c r="D206" s="30">
        <v>78.089996</v>
      </c>
      <c r="E206" s="30">
        <v>79.169998</v>
      </c>
      <c r="F206" s="30">
        <v>69.181419</v>
      </c>
      <c r="G206" s="30">
        <v>1777144.0</v>
      </c>
      <c r="H206" s="32">
        <f t="shared" si="1"/>
        <v>0.01473975334</v>
      </c>
    </row>
    <row r="207" ht="15.75" customHeight="1">
      <c r="A207" s="29">
        <v>42664.0</v>
      </c>
      <c r="B207" s="30">
        <v>79.139999</v>
      </c>
      <c r="C207" s="30">
        <v>79.190002</v>
      </c>
      <c r="D207" s="30">
        <v>77.970001</v>
      </c>
      <c r="E207" s="30">
        <v>78.629997</v>
      </c>
      <c r="F207" s="30">
        <v>68.709549</v>
      </c>
      <c r="G207" s="30">
        <v>1600932.0</v>
      </c>
      <c r="H207" s="32">
        <f t="shared" si="1"/>
        <v>-0.006820762089</v>
      </c>
    </row>
    <row r="208" ht="15.75" customHeight="1">
      <c r="A208" s="29">
        <v>42667.0</v>
      </c>
      <c r="B208" s="30">
        <v>79.010002</v>
      </c>
      <c r="C208" s="30">
        <v>80.099998</v>
      </c>
      <c r="D208" s="30">
        <v>79.010002</v>
      </c>
      <c r="E208" s="30">
        <v>79.589996</v>
      </c>
      <c r="F208" s="30">
        <v>69.548424</v>
      </c>
      <c r="G208" s="30">
        <v>1364786.0</v>
      </c>
      <c r="H208" s="32">
        <f t="shared" si="1"/>
        <v>0.01220900169</v>
      </c>
    </row>
    <row r="209" ht="15.75" customHeight="1">
      <c r="A209" s="29">
        <v>42668.0</v>
      </c>
      <c r="B209" s="30">
        <v>79.870003</v>
      </c>
      <c r="C209" s="30">
        <v>80.379997</v>
      </c>
      <c r="D209" s="30">
        <v>79.449997</v>
      </c>
      <c r="E209" s="30">
        <v>79.629997</v>
      </c>
      <c r="F209" s="30">
        <v>69.583382</v>
      </c>
      <c r="G209" s="30">
        <v>962293.0</v>
      </c>
      <c r="H209" s="32">
        <f t="shared" si="1"/>
        <v>0.0005026425904</v>
      </c>
    </row>
    <row r="210" ht="15.75" customHeight="1">
      <c r="A210" s="29">
        <v>42669.0</v>
      </c>
      <c r="B210" s="30">
        <v>79.400002</v>
      </c>
      <c r="C210" s="30">
        <v>80.370003</v>
      </c>
      <c r="D210" s="30">
        <v>79.150002</v>
      </c>
      <c r="E210" s="30">
        <v>80.07</v>
      </c>
      <c r="F210" s="30">
        <v>69.967865</v>
      </c>
      <c r="G210" s="30">
        <v>1235956.0</v>
      </c>
      <c r="H210" s="32">
        <f t="shared" si="1"/>
        <v>0.005525500327</v>
      </c>
    </row>
    <row r="211" ht="15.75" customHeight="1">
      <c r="A211" s="29">
        <v>42670.0</v>
      </c>
      <c r="B211" s="30">
        <v>80.0</v>
      </c>
      <c r="C211" s="30">
        <v>80.540001</v>
      </c>
      <c r="D211" s="30">
        <v>79.5</v>
      </c>
      <c r="E211" s="30">
        <v>79.919998</v>
      </c>
      <c r="F211" s="30">
        <v>69.836792</v>
      </c>
      <c r="G211" s="30">
        <v>1311206.0</v>
      </c>
      <c r="H211" s="32">
        <f t="shared" si="1"/>
        <v>-0.001873331422</v>
      </c>
    </row>
    <row r="212" ht="15.75" customHeight="1">
      <c r="A212" s="29">
        <v>42671.0</v>
      </c>
      <c r="B212" s="30">
        <v>79.370003</v>
      </c>
      <c r="C212" s="30">
        <v>80.300003</v>
      </c>
      <c r="D212" s="30">
        <v>78.339996</v>
      </c>
      <c r="E212" s="30">
        <v>80.169998</v>
      </c>
      <c r="F212" s="30">
        <v>70.055252</v>
      </c>
      <c r="G212" s="30">
        <v>1150215.0</v>
      </c>
      <c r="H212" s="32">
        <f t="shared" si="1"/>
        <v>0.00312815056</v>
      </c>
    </row>
    <row r="213" ht="15.75" customHeight="1">
      <c r="A213" s="29">
        <v>42674.0</v>
      </c>
      <c r="B213" s="30">
        <v>80.0</v>
      </c>
      <c r="C213" s="30">
        <v>80.239998</v>
      </c>
      <c r="D213" s="30">
        <v>78.93</v>
      </c>
      <c r="E213" s="30">
        <v>79.370003</v>
      </c>
      <c r="F213" s="30">
        <v>69.356186</v>
      </c>
      <c r="G213" s="30">
        <v>1253884.0</v>
      </c>
      <c r="H213" s="32">
        <f t="shared" si="1"/>
        <v>-0.009978780749</v>
      </c>
    </row>
    <row r="214" ht="15.75" customHeight="1">
      <c r="A214" s="29">
        <v>42675.0</v>
      </c>
      <c r="B214" s="30">
        <v>79.800003</v>
      </c>
      <c r="C214" s="30">
        <v>79.989998</v>
      </c>
      <c r="D214" s="30">
        <v>78.050003</v>
      </c>
      <c r="E214" s="30">
        <v>78.32</v>
      </c>
      <c r="F214" s="30">
        <v>68.43866</v>
      </c>
      <c r="G214" s="30">
        <v>1165792.0</v>
      </c>
      <c r="H214" s="32">
        <f t="shared" si="1"/>
        <v>-0.01322918766</v>
      </c>
    </row>
    <row r="215" ht="15.75" customHeight="1">
      <c r="A215" s="29">
        <v>42676.0</v>
      </c>
      <c r="B215" s="30">
        <v>77.589996</v>
      </c>
      <c r="C215" s="30">
        <v>77.589996</v>
      </c>
      <c r="D215" s="30">
        <v>75.199997</v>
      </c>
      <c r="E215" s="30">
        <v>75.400002</v>
      </c>
      <c r="F215" s="30">
        <v>65.88707</v>
      </c>
      <c r="G215" s="30">
        <v>2420080.0</v>
      </c>
      <c r="H215" s="32">
        <f t="shared" si="1"/>
        <v>-0.03728287491</v>
      </c>
    </row>
    <row r="216" ht="15.75" customHeight="1">
      <c r="A216" s="29">
        <v>42677.0</v>
      </c>
      <c r="B216" s="30">
        <v>75.300003</v>
      </c>
      <c r="C216" s="30">
        <v>76.279999</v>
      </c>
      <c r="D216" s="30">
        <v>75.0</v>
      </c>
      <c r="E216" s="30">
        <v>75.230003</v>
      </c>
      <c r="F216" s="30">
        <v>65.738518</v>
      </c>
      <c r="G216" s="30">
        <v>1437285.0</v>
      </c>
      <c r="H216" s="32">
        <f t="shared" si="1"/>
        <v>-0.002254645714</v>
      </c>
    </row>
    <row r="217" ht="15.75" customHeight="1">
      <c r="A217" s="29">
        <v>42678.0</v>
      </c>
      <c r="B217" s="30">
        <v>73.949997</v>
      </c>
      <c r="C217" s="30">
        <v>75.720001</v>
      </c>
      <c r="D217" s="30">
        <v>73.580002</v>
      </c>
      <c r="E217" s="30">
        <v>75.459999</v>
      </c>
      <c r="F217" s="30">
        <v>65.939499</v>
      </c>
      <c r="G217" s="30">
        <v>2173379.0</v>
      </c>
      <c r="H217" s="32">
        <f t="shared" si="1"/>
        <v>0.003057279143</v>
      </c>
    </row>
    <row r="218" ht="15.75" customHeight="1">
      <c r="A218" s="29">
        <v>42681.0</v>
      </c>
      <c r="B218" s="30">
        <v>77.099998</v>
      </c>
      <c r="C218" s="30">
        <v>77.370003</v>
      </c>
      <c r="D218" s="30">
        <v>76.529999</v>
      </c>
      <c r="E218" s="30">
        <v>77.199997</v>
      </c>
      <c r="F218" s="30">
        <v>67.459969</v>
      </c>
      <c r="G218" s="30">
        <v>1578469.0</v>
      </c>
      <c r="H218" s="32">
        <f t="shared" si="1"/>
        <v>0.02305856161</v>
      </c>
    </row>
    <row r="219" ht="15.75" customHeight="1">
      <c r="A219" s="29">
        <v>42682.0</v>
      </c>
      <c r="B219" s="30">
        <v>77.0</v>
      </c>
      <c r="C219" s="30">
        <v>77.5</v>
      </c>
      <c r="D219" s="30">
        <v>75.970001</v>
      </c>
      <c r="E219" s="30">
        <v>77.309998</v>
      </c>
      <c r="F219" s="30">
        <v>67.556091</v>
      </c>
      <c r="G219" s="30">
        <v>1631926.0</v>
      </c>
      <c r="H219" s="32">
        <f t="shared" si="1"/>
        <v>0.001424874654</v>
      </c>
    </row>
    <row r="220" ht="15.75" customHeight="1">
      <c r="A220" s="29">
        <v>42683.0</v>
      </c>
      <c r="B220" s="30">
        <v>73.510002</v>
      </c>
      <c r="C220" s="30">
        <v>76.949997</v>
      </c>
      <c r="D220" s="30">
        <v>73.400002</v>
      </c>
      <c r="E220" s="30">
        <v>76.839996</v>
      </c>
      <c r="F220" s="30">
        <v>67.145386</v>
      </c>
      <c r="G220" s="30">
        <v>3870661.0</v>
      </c>
      <c r="H220" s="32">
        <f t="shared" si="1"/>
        <v>-0.006079466617</v>
      </c>
    </row>
    <row r="221" ht="15.75" customHeight="1">
      <c r="A221" s="29">
        <v>42684.0</v>
      </c>
      <c r="B221" s="30">
        <v>77.589996</v>
      </c>
      <c r="C221" s="30">
        <v>77.720001</v>
      </c>
      <c r="D221" s="30">
        <v>76.099998</v>
      </c>
      <c r="E221" s="30">
        <v>76.779999</v>
      </c>
      <c r="F221" s="30">
        <v>67.092957</v>
      </c>
      <c r="G221" s="30">
        <v>2030338.0</v>
      </c>
      <c r="H221" s="32">
        <f t="shared" si="1"/>
        <v>-0.0007808280378</v>
      </c>
    </row>
    <row r="222" ht="15.75" customHeight="1">
      <c r="A222" s="29">
        <v>42685.0</v>
      </c>
      <c r="B222" s="30">
        <v>76.830002</v>
      </c>
      <c r="C222" s="30">
        <v>80.150002</v>
      </c>
      <c r="D222" s="30">
        <v>76.82</v>
      </c>
      <c r="E222" s="30">
        <v>80.110001</v>
      </c>
      <c r="F222" s="30">
        <v>70.002823</v>
      </c>
      <c r="G222" s="30">
        <v>3100893.0</v>
      </c>
      <c r="H222" s="32">
        <f t="shared" si="1"/>
        <v>0.04337066259</v>
      </c>
    </row>
    <row r="223" ht="15.75" customHeight="1">
      <c r="A223" s="29">
        <v>42688.0</v>
      </c>
      <c r="B223" s="30">
        <v>80.779999</v>
      </c>
      <c r="C223" s="30">
        <v>82.540001</v>
      </c>
      <c r="D223" s="30">
        <v>80.540001</v>
      </c>
      <c r="E223" s="30">
        <v>80.879997</v>
      </c>
      <c r="F223" s="30">
        <v>70.675674</v>
      </c>
      <c r="G223" s="30">
        <v>2549250.0</v>
      </c>
      <c r="H223" s="32">
        <f t="shared" si="1"/>
        <v>0.009611769514</v>
      </c>
    </row>
    <row r="224" ht="15.75" customHeight="1">
      <c r="A224" s="29">
        <v>42689.0</v>
      </c>
      <c r="B224" s="30">
        <v>81.120003</v>
      </c>
      <c r="C224" s="30">
        <v>81.730003</v>
      </c>
      <c r="D224" s="30">
        <v>80.480003</v>
      </c>
      <c r="E224" s="30">
        <v>81.529999</v>
      </c>
      <c r="F224" s="30">
        <v>71.243668</v>
      </c>
      <c r="G224" s="30">
        <v>1290580.0</v>
      </c>
      <c r="H224" s="32">
        <f t="shared" si="1"/>
        <v>0.008036626577</v>
      </c>
    </row>
    <row r="225" ht="15.75" customHeight="1">
      <c r="A225" s="29">
        <v>42690.0</v>
      </c>
      <c r="B225" s="30">
        <v>81.510002</v>
      </c>
      <c r="C225" s="30">
        <v>81.669998</v>
      </c>
      <c r="D225" s="30">
        <v>79.75</v>
      </c>
      <c r="E225" s="30">
        <v>80.739998</v>
      </c>
      <c r="F225" s="30">
        <v>70.553337</v>
      </c>
      <c r="G225" s="30">
        <v>1387781.0</v>
      </c>
      <c r="H225" s="32">
        <f t="shared" si="1"/>
        <v>-0.009689717267</v>
      </c>
    </row>
    <row r="226" ht="15.75" customHeight="1">
      <c r="A226" s="29">
        <v>42691.0</v>
      </c>
      <c r="B226" s="30">
        <v>80.540001</v>
      </c>
      <c r="C226" s="30">
        <v>81.57</v>
      </c>
      <c r="D226" s="30">
        <v>79.699997</v>
      </c>
      <c r="E226" s="30">
        <v>80.419998</v>
      </c>
      <c r="F226" s="30">
        <v>70.273712</v>
      </c>
      <c r="G226" s="30">
        <v>1433849.0</v>
      </c>
      <c r="H226" s="32">
        <f t="shared" si="1"/>
        <v>-0.003963313599</v>
      </c>
    </row>
    <row r="227" ht="15.75" customHeight="1">
      <c r="A227" s="29">
        <v>42692.0</v>
      </c>
      <c r="B227" s="30">
        <v>81.099998</v>
      </c>
      <c r="C227" s="30">
        <v>81.93</v>
      </c>
      <c r="D227" s="30">
        <v>80.419998</v>
      </c>
      <c r="E227" s="30">
        <v>81.0</v>
      </c>
      <c r="F227" s="30">
        <v>70.780533</v>
      </c>
      <c r="G227" s="30">
        <v>1728801.0</v>
      </c>
      <c r="H227" s="32">
        <f t="shared" si="1"/>
        <v>0.007212099455</v>
      </c>
    </row>
    <row r="228" ht="15.75" customHeight="1">
      <c r="A228" s="29">
        <v>42695.0</v>
      </c>
      <c r="B228" s="30">
        <v>81.160004</v>
      </c>
      <c r="C228" s="30">
        <v>82.93</v>
      </c>
      <c r="D228" s="30">
        <v>80.669998</v>
      </c>
      <c r="E228" s="30">
        <v>82.370003</v>
      </c>
      <c r="F228" s="30">
        <v>71.977692</v>
      </c>
      <c r="G228" s="30">
        <v>2004221.0</v>
      </c>
      <c r="H228" s="32">
        <f t="shared" si="1"/>
        <v>0.01691367597</v>
      </c>
    </row>
    <row r="229" ht="15.75" customHeight="1">
      <c r="A229" s="29">
        <v>42696.0</v>
      </c>
      <c r="B229" s="30">
        <v>83.0</v>
      </c>
      <c r="C229" s="30">
        <v>83.489998</v>
      </c>
      <c r="D229" s="30">
        <v>82.580002</v>
      </c>
      <c r="E229" s="30">
        <v>83.300003</v>
      </c>
      <c r="F229" s="30">
        <v>72.790352</v>
      </c>
      <c r="G229" s="30">
        <v>1962034.0</v>
      </c>
      <c r="H229" s="32">
        <f t="shared" si="1"/>
        <v>0.0112904426</v>
      </c>
    </row>
    <row r="230" ht="15.75" customHeight="1">
      <c r="A230" s="29">
        <v>42697.0</v>
      </c>
      <c r="B230" s="30">
        <v>83.199997</v>
      </c>
      <c r="C230" s="30">
        <v>83.309998</v>
      </c>
      <c r="D230" s="30">
        <v>81.129997</v>
      </c>
      <c r="E230" s="30">
        <v>82.239998</v>
      </c>
      <c r="F230" s="30">
        <v>71.86409</v>
      </c>
      <c r="G230" s="30">
        <v>1825460.0</v>
      </c>
      <c r="H230" s="32">
        <f t="shared" si="1"/>
        <v>-0.01272506554</v>
      </c>
    </row>
    <row r="231" ht="15.75" customHeight="1">
      <c r="A231" s="29">
        <v>42698.0</v>
      </c>
      <c r="B231" s="30">
        <v>82.489998</v>
      </c>
      <c r="C231" s="30">
        <v>82.800003</v>
      </c>
      <c r="D231" s="30">
        <v>82.089996</v>
      </c>
      <c r="E231" s="30">
        <v>82.510002</v>
      </c>
      <c r="F231" s="30">
        <v>72.100029</v>
      </c>
      <c r="G231" s="30">
        <v>663757.0</v>
      </c>
      <c r="H231" s="32">
        <f t="shared" si="1"/>
        <v>0.003283127915</v>
      </c>
    </row>
    <row r="232" ht="15.75" customHeight="1">
      <c r="A232" s="29">
        <v>42699.0</v>
      </c>
      <c r="B232" s="30">
        <v>82.43</v>
      </c>
      <c r="C232" s="30">
        <v>82.790001</v>
      </c>
      <c r="D232" s="30">
        <v>81.919998</v>
      </c>
      <c r="E232" s="30">
        <v>82.790001</v>
      </c>
      <c r="F232" s="30">
        <v>72.344704</v>
      </c>
      <c r="G232" s="30">
        <v>798224.0</v>
      </c>
      <c r="H232" s="32">
        <f t="shared" si="1"/>
        <v>0.003393549259</v>
      </c>
    </row>
    <row r="233" ht="15.75" customHeight="1">
      <c r="A233" s="29">
        <v>42702.0</v>
      </c>
      <c r="B233" s="30">
        <v>81.919998</v>
      </c>
      <c r="C233" s="30">
        <v>82.559998</v>
      </c>
      <c r="D233" s="30">
        <v>81.559998</v>
      </c>
      <c r="E233" s="30">
        <v>82.059998</v>
      </c>
      <c r="F233" s="30">
        <v>71.706802</v>
      </c>
      <c r="G233" s="30">
        <v>1171748.0</v>
      </c>
      <c r="H233" s="32">
        <f t="shared" si="1"/>
        <v>-0.008817535559</v>
      </c>
    </row>
    <row r="234" ht="15.75" customHeight="1">
      <c r="A234" s="29">
        <v>42703.0</v>
      </c>
      <c r="B234" s="30">
        <v>82.139999</v>
      </c>
      <c r="C234" s="30">
        <v>82.139999</v>
      </c>
      <c r="D234" s="30">
        <v>80.300003</v>
      </c>
      <c r="E234" s="30">
        <v>81.199997</v>
      </c>
      <c r="F234" s="30">
        <v>70.955307</v>
      </c>
      <c r="G234" s="30">
        <v>1555821.0</v>
      </c>
      <c r="H234" s="32">
        <f t="shared" si="1"/>
        <v>-0.01048010759</v>
      </c>
    </row>
    <row r="235" ht="15.75" customHeight="1">
      <c r="A235" s="29">
        <v>42704.0</v>
      </c>
      <c r="B235" s="30">
        <v>81.18</v>
      </c>
      <c r="C235" s="30">
        <v>81.309998</v>
      </c>
      <c r="D235" s="30">
        <v>80.029999</v>
      </c>
      <c r="E235" s="30">
        <v>80.410004</v>
      </c>
      <c r="F235" s="30">
        <v>70.264977</v>
      </c>
      <c r="G235" s="30">
        <v>1712074.0</v>
      </c>
      <c r="H235" s="32">
        <f t="shared" si="1"/>
        <v>-0.009729081998</v>
      </c>
    </row>
    <row r="236" ht="15.75" customHeight="1">
      <c r="A236" s="29">
        <v>42705.0</v>
      </c>
      <c r="B236" s="30">
        <v>80.160004</v>
      </c>
      <c r="C236" s="30">
        <v>80.769997</v>
      </c>
      <c r="D236" s="30">
        <v>79.449997</v>
      </c>
      <c r="E236" s="30">
        <v>80.07</v>
      </c>
      <c r="F236" s="30">
        <v>69.967865</v>
      </c>
      <c r="G236" s="30">
        <v>1411483.0</v>
      </c>
      <c r="H236" s="32">
        <f t="shared" si="1"/>
        <v>-0.004228450826</v>
      </c>
    </row>
    <row r="237" ht="15.75" customHeight="1">
      <c r="A237" s="29">
        <v>42706.0</v>
      </c>
      <c r="B237" s="30">
        <v>79.209999</v>
      </c>
      <c r="C237" s="30">
        <v>80.029999</v>
      </c>
      <c r="D237" s="30">
        <v>78.559998</v>
      </c>
      <c r="E237" s="30">
        <v>79.82</v>
      </c>
      <c r="F237" s="30">
        <v>69.74942</v>
      </c>
      <c r="G237" s="30">
        <v>1476924.0</v>
      </c>
      <c r="H237" s="32">
        <f t="shared" si="1"/>
        <v>-0.003122076113</v>
      </c>
    </row>
    <row r="238" ht="15.75" customHeight="1">
      <c r="A238" s="29">
        <v>42709.0</v>
      </c>
      <c r="B238" s="30">
        <v>79.309998</v>
      </c>
      <c r="C238" s="30">
        <v>82.599998</v>
      </c>
      <c r="D238" s="30">
        <v>79.199997</v>
      </c>
      <c r="E238" s="30">
        <v>82.400002</v>
      </c>
      <c r="F238" s="30">
        <v>72.003906</v>
      </c>
      <c r="G238" s="30">
        <v>2083892.0</v>
      </c>
      <c r="H238" s="32">
        <f t="shared" si="1"/>
        <v>0.0323226487</v>
      </c>
    </row>
    <row r="239" ht="15.75" customHeight="1">
      <c r="A239" s="29">
        <v>42710.0</v>
      </c>
      <c r="B239" s="30">
        <v>82.519997</v>
      </c>
      <c r="C239" s="30">
        <v>83.629997</v>
      </c>
      <c r="D239" s="30">
        <v>81.970001</v>
      </c>
      <c r="E239" s="30">
        <v>83.370003</v>
      </c>
      <c r="F239" s="30">
        <v>72.851524</v>
      </c>
      <c r="G239" s="30">
        <v>1560553.0</v>
      </c>
      <c r="H239" s="32">
        <f t="shared" si="1"/>
        <v>0.0117718336</v>
      </c>
    </row>
    <row r="240" ht="15.75" customHeight="1">
      <c r="A240" s="29">
        <v>42711.0</v>
      </c>
      <c r="B240" s="30">
        <v>84.080002</v>
      </c>
      <c r="C240" s="30">
        <v>86.620003</v>
      </c>
      <c r="D240" s="30">
        <v>84.059998</v>
      </c>
      <c r="E240" s="30">
        <v>86.32</v>
      </c>
      <c r="F240" s="30">
        <v>75.429329</v>
      </c>
      <c r="G240" s="30">
        <v>2508926.0</v>
      </c>
      <c r="H240" s="32">
        <f t="shared" si="1"/>
        <v>0.03538436615</v>
      </c>
    </row>
    <row r="241" ht="15.75" customHeight="1">
      <c r="A241" s="29">
        <v>42712.0</v>
      </c>
      <c r="B241" s="30">
        <v>87.0</v>
      </c>
      <c r="C241" s="30">
        <v>89.330002</v>
      </c>
      <c r="D241" s="30">
        <v>86.650002</v>
      </c>
      <c r="E241" s="30">
        <v>88.989998</v>
      </c>
      <c r="F241" s="30">
        <v>77.762474</v>
      </c>
      <c r="G241" s="30">
        <v>3308826.0</v>
      </c>
      <c r="H241" s="32">
        <f t="shared" si="1"/>
        <v>0.03093153593</v>
      </c>
    </row>
    <row r="242" ht="15.75" customHeight="1">
      <c r="A242" s="29">
        <v>42713.0</v>
      </c>
      <c r="B242" s="30">
        <v>88.400002</v>
      </c>
      <c r="C242" s="30">
        <v>89.260002</v>
      </c>
      <c r="D242" s="30">
        <v>87.660004</v>
      </c>
      <c r="E242" s="30">
        <v>88.769997</v>
      </c>
      <c r="F242" s="30">
        <v>77.570221</v>
      </c>
      <c r="G242" s="30">
        <v>1870981.0</v>
      </c>
      <c r="H242" s="32">
        <f t="shared" si="1"/>
        <v>-0.002472310745</v>
      </c>
    </row>
    <row r="243" ht="15.75" customHeight="1">
      <c r="A243" s="29">
        <v>42716.0</v>
      </c>
      <c r="B243" s="30">
        <v>88.5</v>
      </c>
      <c r="C243" s="30">
        <v>89.099998</v>
      </c>
      <c r="D243" s="30">
        <v>87.330002</v>
      </c>
      <c r="E243" s="30">
        <v>88.089996</v>
      </c>
      <c r="F243" s="30">
        <v>76.976013</v>
      </c>
      <c r="G243" s="30">
        <v>1398367.0</v>
      </c>
      <c r="H243" s="32">
        <f t="shared" si="1"/>
        <v>-0.007660259212</v>
      </c>
    </row>
    <row r="244" ht="15.75" customHeight="1">
      <c r="A244" s="29">
        <v>42717.0</v>
      </c>
      <c r="B244" s="30">
        <v>88.25</v>
      </c>
      <c r="C244" s="30">
        <v>89.400002</v>
      </c>
      <c r="D244" s="30">
        <v>88.099998</v>
      </c>
      <c r="E244" s="30">
        <v>88.900002</v>
      </c>
      <c r="F244" s="30">
        <v>77.68383</v>
      </c>
      <c r="G244" s="30">
        <v>1401304.0</v>
      </c>
      <c r="H244" s="32">
        <f t="shared" si="1"/>
        <v>0.009195293084</v>
      </c>
    </row>
    <row r="245" ht="15.75" customHeight="1">
      <c r="A245" s="29">
        <v>42718.0</v>
      </c>
      <c r="B245" s="30">
        <v>89.919998</v>
      </c>
      <c r="C245" s="30">
        <v>90.43</v>
      </c>
      <c r="D245" s="30">
        <v>89.040001</v>
      </c>
      <c r="E245" s="30">
        <v>89.050003</v>
      </c>
      <c r="F245" s="30">
        <v>77.814903</v>
      </c>
      <c r="G245" s="30">
        <v>1973261.0</v>
      </c>
      <c r="H245" s="32">
        <f t="shared" si="1"/>
        <v>0.00168726233</v>
      </c>
    </row>
    <row r="246" ht="15.75" customHeight="1">
      <c r="A246" s="29">
        <v>42719.0</v>
      </c>
      <c r="B246" s="30">
        <v>89.0</v>
      </c>
      <c r="C246" s="30">
        <v>89.959999</v>
      </c>
      <c r="D246" s="30">
        <v>86.730003</v>
      </c>
      <c r="E246" s="30">
        <v>89.75</v>
      </c>
      <c r="F246" s="30">
        <v>78.426582</v>
      </c>
      <c r="G246" s="30">
        <v>2336676.0</v>
      </c>
      <c r="H246" s="32">
        <f t="shared" si="1"/>
        <v>0.007860692186</v>
      </c>
    </row>
    <row r="247" ht="15.75" customHeight="1">
      <c r="A247" s="29">
        <v>42720.0</v>
      </c>
      <c r="B247" s="30">
        <v>89.75</v>
      </c>
      <c r="C247" s="30">
        <v>90.779999</v>
      </c>
      <c r="D247" s="30">
        <v>89.290001</v>
      </c>
      <c r="E247" s="30">
        <v>90.0</v>
      </c>
      <c r="F247" s="30">
        <v>78.645042</v>
      </c>
      <c r="G247" s="30">
        <v>2550729.0</v>
      </c>
      <c r="H247" s="32">
        <f t="shared" si="1"/>
        <v>0.002785535139</v>
      </c>
    </row>
    <row r="248" ht="15.75" customHeight="1">
      <c r="A248" s="29">
        <v>42723.0</v>
      </c>
      <c r="B248" s="30">
        <v>89.610001</v>
      </c>
      <c r="C248" s="30">
        <v>90.220001</v>
      </c>
      <c r="D248" s="30">
        <v>89.099998</v>
      </c>
      <c r="E248" s="30">
        <v>90.110001</v>
      </c>
      <c r="F248" s="30">
        <v>78.741165</v>
      </c>
      <c r="G248" s="30">
        <v>1132010.0</v>
      </c>
      <c r="H248" s="32">
        <f t="shared" si="1"/>
        <v>0.001222238523</v>
      </c>
    </row>
    <row r="249" ht="15.75" customHeight="1">
      <c r="A249" s="29">
        <v>42724.0</v>
      </c>
      <c r="B249" s="30">
        <v>89.010002</v>
      </c>
      <c r="C249" s="30">
        <v>90.43</v>
      </c>
      <c r="D249" s="30">
        <v>88.660004</v>
      </c>
      <c r="E249" s="30">
        <v>90.25</v>
      </c>
      <c r="F249" s="30">
        <v>78.863495</v>
      </c>
      <c r="G249" s="30">
        <v>1760752.0</v>
      </c>
      <c r="H249" s="32">
        <f t="shared" si="1"/>
        <v>0.001553571121</v>
      </c>
    </row>
    <row r="250" ht="15.75" customHeight="1">
      <c r="A250" s="29">
        <v>42725.0</v>
      </c>
      <c r="B250" s="30">
        <v>90.0</v>
      </c>
      <c r="C250" s="30">
        <v>90.669998</v>
      </c>
      <c r="D250" s="30">
        <v>89.900002</v>
      </c>
      <c r="E250" s="30">
        <v>90.07</v>
      </c>
      <c r="F250" s="30">
        <v>78.706207</v>
      </c>
      <c r="G250" s="30">
        <v>1009885.0</v>
      </c>
      <c r="H250" s="32">
        <f t="shared" si="1"/>
        <v>-0.001994433546</v>
      </c>
    </row>
    <row r="251" ht="15.75" customHeight="1">
      <c r="A251" s="29">
        <v>42726.0</v>
      </c>
      <c r="B251" s="30">
        <v>89.730003</v>
      </c>
      <c r="C251" s="30">
        <v>90.849998</v>
      </c>
      <c r="D251" s="30">
        <v>89.440002</v>
      </c>
      <c r="E251" s="30">
        <v>89.669998</v>
      </c>
      <c r="F251" s="30">
        <v>78.356674</v>
      </c>
      <c r="G251" s="30">
        <v>928293.0</v>
      </c>
      <c r="H251" s="32">
        <f t="shared" si="1"/>
        <v>-0.004440983924</v>
      </c>
    </row>
    <row r="252" ht="15.75" customHeight="1">
      <c r="A252" s="29">
        <v>42727.0</v>
      </c>
      <c r="B252" s="30">
        <v>89.720001</v>
      </c>
      <c r="C252" s="30">
        <v>90.330002</v>
      </c>
      <c r="D252" s="30">
        <v>89.690002</v>
      </c>
      <c r="E252" s="30">
        <v>89.959999</v>
      </c>
      <c r="F252" s="30">
        <v>78.610092</v>
      </c>
      <c r="G252" s="30">
        <v>665904.0</v>
      </c>
      <c r="H252" s="32">
        <f t="shared" si="1"/>
        <v>0.003234159735</v>
      </c>
    </row>
    <row r="253" ht="15.75" customHeight="1">
      <c r="A253" s="29">
        <v>42731.0</v>
      </c>
      <c r="B253" s="30">
        <v>89.839996</v>
      </c>
      <c r="C253" s="30">
        <v>90.18</v>
      </c>
      <c r="D253" s="30">
        <v>89.459999</v>
      </c>
      <c r="E253" s="30">
        <v>89.699997</v>
      </c>
      <c r="F253" s="30">
        <v>78.382889</v>
      </c>
      <c r="G253" s="30">
        <v>483756.0</v>
      </c>
      <c r="H253" s="32">
        <f t="shared" si="1"/>
        <v>-0.00289025231</v>
      </c>
    </row>
    <row r="254" ht="15.75" customHeight="1">
      <c r="A254" s="29">
        <v>42732.0</v>
      </c>
      <c r="B254" s="30">
        <v>89.709999</v>
      </c>
      <c r="C254" s="30">
        <v>90.209999</v>
      </c>
      <c r="D254" s="30">
        <v>89.550003</v>
      </c>
      <c r="E254" s="30">
        <v>89.849998</v>
      </c>
      <c r="F254" s="30">
        <v>78.513969</v>
      </c>
      <c r="G254" s="30">
        <v>554383.0</v>
      </c>
      <c r="H254" s="32">
        <f t="shared" si="1"/>
        <v>0.00167230376</v>
      </c>
    </row>
    <row r="255" ht="15.75" customHeight="1">
      <c r="A255" s="29">
        <v>42733.0</v>
      </c>
      <c r="B255" s="30">
        <v>89.010002</v>
      </c>
      <c r="C255" s="30">
        <v>89.199997</v>
      </c>
      <c r="D255" s="30">
        <v>88.040001</v>
      </c>
      <c r="E255" s="30">
        <v>88.519997</v>
      </c>
      <c r="F255" s="30">
        <v>77.351761</v>
      </c>
      <c r="G255" s="30">
        <v>1068188.0</v>
      </c>
      <c r="H255" s="32">
        <f t="shared" si="1"/>
        <v>-0.01480256335</v>
      </c>
    </row>
    <row r="256" ht="15.75" customHeight="1">
      <c r="A256" s="29">
        <v>42734.0</v>
      </c>
      <c r="B256" s="30">
        <v>88.419998</v>
      </c>
      <c r="C256" s="30">
        <v>88.889999</v>
      </c>
      <c r="D256" s="30">
        <v>87.510002</v>
      </c>
      <c r="E256" s="30">
        <v>88.75</v>
      </c>
      <c r="F256" s="30">
        <v>77.55275</v>
      </c>
      <c r="G256" s="30">
        <v>760809.0</v>
      </c>
      <c r="H256" s="32">
        <f t="shared" si="1"/>
        <v>0.002598376526</v>
      </c>
    </row>
    <row r="257" ht="15.75" customHeight="1">
      <c r="A257" s="29">
        <v>42737.0</v>
      </c>
      <c r="B257" s="30">
        <v>88.339996</v>
      </c>
      <c r="C257" s="30">
        <v>90.269997</v>
      </c>
      <c r="D257" s="30">
        <v>87.809998</v>
      </c>
      <c r="E257" s="30">
        <v>89.980003</v>
      </c>
      <c r="F257" s="30">
        <v>78.627571</v>
      </c>
      <c r="G257" s="30">
        <v>774391.0</v>
      </c>
      <c r="H257" s="32">
        <f t="shared" si="1"/>
        <v>0.01385922485</v>
      </c>
    </row>
    <row r="258" ht="15.75" customHeight="1">
      <c r="A258" s="29">
        <v>42738.0</v>
      </c>
      <c r="B258" s="30">
        <v>90.5</v>
      </c>
      <c r="C258" s="30">
        <v>91.760002</v>
      </c>
      <c r="D258" s="30">
        <v>90.489998</v>
      </c>
      <c r="E258" s="30">
        <v>90.830002</v>
      </c>
      <c r="F258" s="30">
        <v>79.370323</v>
      </c>
      <c r="G258" s="30">
        <v>1514253.0</v>
      </c>
      <c r="H258" s="32">
        <f t="shared" si="1"/>
        <v>0.009446457401</v>
      </c>
    </row>
    <row r="259" ht="15.75" customHeight="1">
      <c r="A259" s="29">
        <v>42739.0</v>
      </c>
      <c r="B259" s="30">
        <v>91.019997</v>
      </c>
      <c r="C259" s="30">
        <v>91.57</v>
      </c>
      <c r="D259" s="30">
        <v>89.300003</v>
      </c>
      <c r="E259" s="30">
        <v>90.18</v>
      </c>
      <c r="F259" s="30">
        <v>78.802322</v>
      </c>
      <c r="G259" s="30">
        <v>1224694.0</v>
      </c>
      <c r="H259" s="32">
        <f t="shared" si="1"/>
        <v>-0.007156339782</v>
      </c>
    </row>
    <row r="260" ht="15.75" customHeight="1">
      <c r="A260" s="29">
        <v>42740.0</v>
      </c>
      <c r="B260" s="30">
        <v>89.5</v>
      </c>
      <c r="C260" s="30">
        <v>90.589996</v>
      </c>
      <c r="D260" s="30">
        <v>89.480003</v>
      </c>
      <c r="E260" s="30">
        <v>90.339996</v>
      </c>
      <c r="F260" s="30">
        <v>78.942139</v>
      </c>
      <c r="G260" s="30">
        <v>967699.0</v>
      </c>
      <c r="H260" s="32">
        <f t="shared" si="1"/>
        <v>0.001774275129</v>
      </c>
    </row>
    <row r="261" ht="15.75" customHeight="1">
      <c r="A261" s="29">
        <v>42741.0</v>
      </c>
      <c r="B261" s="30">
        <v>90.32</v>
      </c>
      <c r="C261" s="30">
        <v>90.699997</v>
      </c>
      <c r="D261" s="30">
        <v>89.809998</v>
      </c>
      <c r="E261" s="30">
        <v>90.510002</v>
      </c>
      <c r="F261" s="30">
        <v>79.090698</v>
      </c>
      <c r="G261" s="30">
        <v>969606.0</v>
      </c>
      <c r="H261" s="32">
        <f t="shared" si="1"/>
        <v>0.001881871987</v>
      </c>
    </row>
    <row r="262" ht="15.75" customHeight="1">
      <c r="A262" s="29">
        <v>42744.0</v>
      </c>
      <c r="B262" s="30">
        <v>90.790001</v>
      </c>
      <c r="C262" s="30">
        <v>90.790001</v>
      </c>
      <c r="D262" s="30">
        <v>89.309998</v>
      </c>
      <c r="E262" s="30">
        <v>89.830002</v>
      </c>
      <c r="F262" s="30">
        <v>78.496498</v>
      </c>
      <c r="G262" s="30">
        <v>1413820.0</v>
      </c>
      <c r="H262" s="32">
        <f t="shared" si="1"/>
        <v>-0.007512893615</v>
      </c>
    </row>
    <row r="263" ht="15.75" customHeight="1">
      <c r="A263" s="29">
        <v>42745.0</v>
      </c>
      <c r="B263" s="30">
        <v>89.839996</v>
      </c>
      <c r="C263" s="30">
        <v>90.519997</v>
      </c>
      <c r="D263" s="30">
        <v>88.989998</v>
      </c>
      <c r="E263" s="30">
        <v>89.910004</v>
      </c>
      <c r="F263" s="30">
        <v>78.566399</v>
      </c>
      <c r="G263" s="30">
        <v>1252387.0</v>
      </c>
      <c r="H263" s="32">
        <f t="shared" si="1"/>
        <v>0.0008904983252</v>
      </c>
    </row>
    <row r="264" ht="15.75" customHeight="1">
      <c r="A264" s="29">
        <v>42746.0</v>
      </c>
      <c r="B264" s="30">
        <v>89.690002</v>
      </c>
      <c r="C264" s="30">
        <v>90.419998</v>
      </c>
      <c r="D264" s="30">
        <v>89.099998</v>
      </c>
      <c r="E264" s="30">
        <v>90.129997</v>
      </c>
      <c r="F264" s="30">
        <v>78.758636</v>
      </c>
      <c r="G264" s="30">
        <v>1438353.0</v>
      </c>
      <c r="H264" s="32">
        <f t="shared" si="1"/>
        <v>0.002446809354</v>
      </c>
    </row>
    <row r="265" ht="15.75" customHeight="1">
      <c r="A265" s="29">
        <v>42747.0</v>
      </c>
      <c r="B265" s="30">
        <v>89.900002</v>
      </c>
      <c r="C265" s="30">
        <v>90.32</v>
      </c>
      <c r="D265" s="30">
        <v>86.760002</v>
      </c>
      <c r="E265" s="30">
        <v>87.459999</v>
      </c>
      <c r="F265" s="30">
        <v>76.425507</v>
      </c>
      <c r="G265" s="30">
        <v>2233218.0</v>
      </c>
      <c r="H265" s="32">
        <f t="shared" si="1"/>
        <v>-0.02962378627</v>
      </c>
    </row>
    <row r="266" ht="15.75" customHeight="1">
      <c r="A266" s="29">
        <v>42748.0</v>
      </c>
      <c r="B266" s="30">
        <v>88.129997</v>
      </c>
      <c r="C266" s="30">
        <v>89.199997</v>
      </c>
      <c r="D266" s="30">
        <v>87.220001</v>
      </c>
      <c r="E266" s="30">
        <v>87.809998</v>
      </c>
      <c r="F266" s="30">
        <v>76.731339</v>
      </c>
      <c r="G266" s="30">
        <v>1908167.0</v>
      </c>
      <c r="H266" s="32">
        <f t="shared" si="1"/>
        <v>0.004001700636</v>
      </c>
    </row>
    <row r="267" ht="15.75" customHeight="1">
      <c r="A267" s="29">
        <v>42751.0</v>
      </c>
      <c r="B267" s="30">
        <v>86.0</v>
      </c>
      <c r="C267" s="30">
        <v>87.160004</v>
      </c>
      <c r="D267" s="30">
        <v>85.5</v>
      </c>
      <c r="E267" s="30">
        <v>86.529999</v>
      </c>
      <c r="F267" s="30">
        <v>75.612839</v>
      </c>
      <c r="G267" s="30">
        <v>1384090.0</v>
      </c>
      <c r="H267" s="32">
        <f t="shared" si="1"/>
        <v>-0.01457683411</v>
      </c>
    </row>
    <row r="268" ht="15.75" customHeight="1">
      <c r="A268" s="29">
        <v>42752.0</v>
      </c>
      <c r="B268" s="30">
        <v>86.199997</v>
      </c>
      <c r="C268" s="30">
        <v>87.18</v>
      </c>
      <c r="D268" s="30">
        <v>85.190002</v>
      </c>
      <c r="E268" s="30">
        <v>86.470001</v>
      </c>
      <c r="F268" s="30">
        <v>75.56041</v>
      </c>
      <c r="G268" s="30">
        <v>1480197.0</v>
      </c>
      <c r="H268" s="32">
        <f t="shared" si="1"/>
        <v>-0.0006933875344</v>
      </c>
    </row>
    <row r="269" ht="15.75" customHeight="1">
      <c r="A269" s="29">
        <v>42753.0</v>
      </c>
      <c r="B269" s="30">
        <v>86.650002</v>
      </c>
      <c r="C269" s="30">
        <v>87.040001</v>
      </c>
      <c r="D269" s="30">
        <v>86.18</v>
      </c>
      <c r="E269" s="30">
        <v>87.0</v>
      </c>
      <c r="F269" s="30">
        <v>76.023537</v>
      </c>
      <c r="G269" s="30">
        <v>1077436.0</v>
      </c>
      <c r="H269" s="32">
        <f t="shared" si="1"/>
        <v>0.006129228256</v>
      </c>
    </row>
    <row r="270" ht="15.75" customHeight="1">
      <c r="A270" s="29">
        <v>42754.0</v>
      </c>
      <c r="B270" s="30">
        <v>86.900002</v>
      </c>
      <c r="C270" s="30">
        <v>87.389999</v>
      </c>
      <c r="D270" s="30">
        <v>86.419998</v>
      </c>
      <c r="E270" s="30">
        <v>86.589996</v>
      </c>
      <c r="F270" s="30">
        <v>75.665268</v>
      </c>
      <c r="G270" s="30">
        <v>1368684.0</v>
      </c>
      <c r="H270" s="32">
        <f t="shared" si="1"/>
        <v>-0.004712606308</v>
      </c>
    </row>
    <row r="271" ht="15.75" customHeight="1">
      <c r="A271" s="29">
        <v>42755.0</v>
      </c>
      <c r="B271" s="30">
        <v>86.580002</v>
      </c>
      <c r="C271" s="30">
        <v>87.370003</v>
      </c>
      <c r="D271" s="30">
        <v>86.080002</v>
      </c>
      <c r="E271" s="30">
        <v>87.150002</v>
      </c>
      <c r="F271" s="30">
        <v>76.154617</v>
      </c>
      <c r="G271" s="30">
        <v>1646303.0</v>
      </c>
      <c r="H271" s="32">
        <f t="shared" si="1"/>
        <v>0.006467286946</v>
      </c>
    </row>
    <row r="272" ht="15.75" customHeight="1">
      <c r="A272" s="29">
        <v>42758.0</v>
      </c>
      <c r="B272" s="30">
        <v>86.510002</v>
      </c>
      <c r="C272" s="30">
        <v>86.779999</v>
      </c>
      <c r="D272" s="30">
        <v>85.980003</v>
      </c>
      <c r="E272" s="30">
        <v>86.260002</v>
      </c>
      <c r="F272" s="30">
        <v>75.376907</v>
      </c>
      <c r="G272" s="30">
        <v>1184095.0</v>
      </c>
      <c r="H272" s="32">
        <f t="shared" si="1"/>
        <v>-0.01021225016</v>
      </c>
    </row>
    <row r="273" ht="15.75" customHeight="1">
      <c r="A273" s="29">
        <v>42759.0</v>
      </c>
      <c r="B273" s="30">
        <v>86.389999</v>
      </c>
      <c r="C273" s="30">
        <v>87.599998</v>
      </c>
      <c r="D273" s="30">
        <v>86.389999</v>
      </c>
      <c r="E273" s="30">
        <v>87.330002</v>
      </c>
      <c r="F273" s="30">
        <v>76.311913</v>
      </c>
      <c r="G273" s="30">
        <v>1069901.0</v>
      </c>
      <c r="H273" s="32">
        <f t="shared" si="1"/>
        <v>0.01240440922</v>
      </c>
    </row>
    <row r="274" ht="15.75" customHeight="1">
      <c r="A274" s="29">
        <v>42760.0</v>
      </c>
      <c r="B274" s="30">
        <v>87.879997</v>
      </c>
      <c r="C274" s="30">
        <v>89.400002</v>
      </c>
      <c r="D274" s="30">
        <v>87.830002</v>
      </c>
      <c r="E274" s="30">
        <v>88.800003</v>
      </c>
      <c r="F274" s="30">
        <v>77.596443</v>
      </c>
      <c r="G274" s="30">
        <v>1745950.0</v>
      </c>
      <c r="H274" s="32">
        <f t="shared" si="1"/>
        <v>0.01683262743</v>
      </c>
    </row>
    <row r="275" ht="15.75" customHeight="1">
      <c r="A275" s="29">
        <v>42761.0</v>
      </c>
      <c r="B275" s="30">
        <v>89.760002</v>
      </c>
      <c r="C275" s="30">
        <v>89.760002</v>
      </c>
      <c r="D275" s="30">
        <v>87.879997</v>
      </c>
      <c r="E275" s="30">
        <v>88.129997</v>
      </c>
      <c r="F275" s="30">
        <v>77.010971</v>
      </c>
      <c r="G275" s="30">
        <v>1295080.0</v>
      </c>
      <c r="H275" s="32">
        <f t="shared" si="1"/>
        <v>-0.007545088117</v>
      </c>
    </row>
    <row r="276" ht="15.75" customHeight="1">
      <c r="A276" s="29">
        <v>42762.0</v>
      </c>
      <c r="B276" s="30">
        <v>87.989998</v>
      </c>
      <c r="C276" s="30">
        <v>87.989998</v>
      </c>
      <c r="D276" s="30">
        <v>87.089996</v>
      </c>
      <c r="E276" s="30">
        <v>87.410004</v>
      </c>
      <c r="F276" s="30">
        <v>76.381821</v>
      </c>
      <c r="G276" s="30">
        <v>1340989.0</v>
      </c>
      <c r="H276" s="32">
        <f t="shared" si="1"/>
        <v>-0.00816961521</v>
      </c>
    </row>
    <row r="277" ht="15.75" customHeight="1">
      <c r="A277" s="29">
        <v>42765.0</v>
      </c>
      <c r="B277" s="30">
        <v>87.050003</v>
      </c>
      <c r="C277" s="30">
        <v>87.449997</v>
      </c>
      <c r="D277" s="30">
        <v>85.940002</v>
      </c>
      <c r="E277" s="30">
        <v>86.290001</v>
      </c>
      <c r="F277" s="30">
        <v>75.403122</v>
      </c>
      <c r="G277" s="30">
        <v>1538027.0</v>
      </c>
      <c r="H277" s="32">
        <f t="shared" si="1"/>
        <v>-0.01281324518</v>
      </c>
    </row>
    <row r="278" ht="15.75" customHeight="1">
      <c r="A278" s="29">
        <v>42766.0</v>
      </c>
      <c r="B278" s="30">
        <v>86.269997</v>
      </c>
      <c r="C278" s="30">
        <v>86.510002</v>
      </c>
      <c r="D278" s="30">
        <v>84.169998</v>
      </c>
      <c r="E278" s="30">
        <v>84.169998</v>
      </c>
      <c r="F278" s="30">
        <v>73.550583</v>
      </c>
      <c r="G278" s="30">
        <v>2052243.0</v>
      </c>
      <c r="H278" s="32">
        <f t="shared" si="1"/>
        <v>-0.02456846548</v>
      </c>
    </row>
    <row r="279" ht="15.75" customHeight="1">
      <c r="A279" s="29">
        <v>42767.0</v>
      </c>
      <c r="B279" s="30">
        <v>84.830002</v>
      </c>
      <c r="C279" s="30">
        <v>85.699997</v>
      </c>
      <c r="D279" s="30">
        <v>84.230003</v>
      </c>
      <c r="E279" s="30">
        <v>84.620003</v>
      </c>
      <c r="F279" s="30">
        <v>73.943817</v>
      </c>
      <c r="G279" s="30">
        <v>1352724.0</v>
      </c>
      <c r="H279" s="32">
        <f t="shared" si="1"/>
        <v>0.005346443005</v>
      </c>
    </row>
    <row r="280" ht="15.75" customHeight="1">
      <c r="A280" s="29">
        <v>42768.0</v>
      </c>
      <c r="B280" s="30">
        <v>84.110001</v>
      </c>
      <c r="C280" s="30">
        <v>84.769997</v>
      </c>
      <c r="D280" s="30">
        <v>83.650002</v>
      </c>
      <c r="E280" s="30">
        <v>84.199997</v>
      </c>
      <c r="F280" s="30">
        <v>73.576805</v>
      </c>
      <c r="G280" s="30">
        <v>1294157.0</v>
      </c>
      <c r="H280" s="32">
        <f t="shared" si="1"/>
        <v>-0.004963389975</v>
      </c>
    </row>
    <row r="281" ht="15.75" customHeight="1">
      <c r="A281" s="29">
        <v>42769.0</v>
      </c>
      <c r="B281" s="30">
        <v>84.43</v>
      </c>
      <c r="C281" s="30">
        <v>84.75</v>
      </c>
      <c r="D281" s="30">
        <v>83.989998</v>
      </c>
      <c r="E281" s="30">
        <v>84.029999</v>
      </c>
      <c r="F281" s="30">
        <v>73.428253</v>
      </c>
      <c r="G281" s="30">
        <v>1084952.0</v>
      </c>
      <c r="H281" s="32">
        <f t="shared" si="1"/>
        <v>-0.002019005854</v>
      </c>
    </row>
    <row r="282" ht="15.75" customHeight="1">
      <c r="A282" s="29">
        <v>42772.0</v>
      </c>
      <c r="B282" s="30">
        <v>83.739998</v>
      </c>
      <c r="C282" s="30">
        <v>84.050003</v>
      </c>
      <c r="D282" s="30">
        <v>82.550003</v>
      </c>
      <c r="E282" s="30">
        <v>82.940002</v>
      </c>
      <c r="F282" s="30">
        <v>72.475777</v>
      </c>
      <c r="G282" s="30">
        <v>1739679.0</v>
      </c>
      <c r="H282" s="32">
        <f t="shared" si="1"/>
        <v>-0.01297151929</v>
      </c>
    </row>
    <row r="283" ht="15.75" customHeight="1">
      <c r="A283" s="29">
        <v>42773.0</v>
      </c>
      <c r="B283" s="30">
        <v>82.809998</v>
      </c>
      <c r="C283" s="30">
        <v>83.620003</v>
      </c>
      <c r="D283" s="30">
        <v>82.470001</v>
      </c>
      <c r="E283" s="30">
        <v>82.779999</v>
      </c>
      <c r="F283" s="30">
        <v>72.335953</v>
      </c>
      <c r="G283" s="30">
        <v>1084469.0</v>
      </c>
      <c r="H283" s="32">
        <f t="shared" si="1"/>
        <v>-0.001929251479</v>
      </c>
    </row>
    <row r="284" ht="15.75" customHeight="1">
      <c r="A284" s="29">
        <v>42774.0</v>
      </c>
      <c r="B284" s="30">
        <v>82.730003</v>
      </c>
      <c r="C284" s="30">
        <v>83.720001</v>
      </c>
      <c r="D284" s="30">
        <v>82.470001</v>
      </c>
      <c r="E284" s="30">
        <v>83.489998</v>
      </c>
      <c r="F284" s="30">
        <v>72.956383</v>
      </c>
      <c r="G284" s="30">
        <v>1552697.0</v>
      </c>
      <c r="H284" s="32">
        <f t="shared" si="1"/>
        <v>0.00857706264</v>
      </c>
    </row>
    <row r="285" ht="15.75" customHeight="1">
      <c r="A285" s="29">
        <v>42775.0</v>
      </c>
      <c r="B285" s="30">
        <v>83.769997</v>
      </c>
      <c r="C285" s="30">
        <v>85.0</v>
      </c>
      <c r="D285" s="30">
        <v>83.040001</v>
      </c>
      <c r="E285" s="30">
        <v>84.790001</v>
      </c>
      <c r="F285" s="30">
        <v>74.092369</v>
      </c>
      <c r="G285" s="30">
        <v>1786771.0</v>
      </c>
      <c r="H285" s="32">
        <f t="shared" si="1"/>
        <v>0.01557075547</v>
      </c>
    </row>
    <row r="286" ht="15.75" customHeight="1">
      <c r="A286" s="29">
        <v>42776.0</v>
      </c>
      <c r="B286" s="30">
        <v>85.440002</v>
      </c>
      <c r="C286" s="30">
        <v>85.599998</v>
      </c>
      <c r="D286" s="30">
        <v>84.68</v>
      </c>
      <c r="E286" s="30">
        <v>85.07</v>
      </c>
      <c r="F286" s="30">
        <v>74.337036</v>
      </c>
      <c r="G286" s="30">
        <v>1225759.0</v>
      </c>
      <c r="H286" s="32">
        <f t="shared" si="1"/>
        <v>0.00330218892</v>
      </c>
    </row>
    <row r="287" ht="15.75" customHeight="1">
      <c r="A287" s="29">
        <v>42779.0</v>
      </c>
      <c r="B287" s="30">
        <v>85.279999</v>
      </c>
      <c r="C287" s="30">
        <v>87.209999</v>
      </c>
      <c r="D287" s="30">
        <v>85.099998</v>
      </c>
      <c r="E287" s="30">
        <v>86.690002</v>
      </c>
      <c r="F287" s="30">
        <v>75.752647</v>
      </c>
      <c r="G287" s="30">
        <v>1707298.0</v>
      </c>
      <c r="H287" s="32">
        <f t="shared" si="1"/>
        <v>0.0190431456</v>
      </c>
    </row>
    <row r="288" ht="15.75" customHeight="1">
      <c r="A288" s="29">
        <v>42780.0</v>
      </c>
      <c r="B288" s="30">
        <v>86.68</v>
      </c>
      <c r="C288" s="30">
        <v>86.949997</v>
      </c>
      <c r="D288" s="30">
        <v>85.889999</v>
      </c>
      <c r="E288" s="30">
        <v>86.300003</v>
      </c>
      <c r="F288" s="30">
        <v>75.411858</v>
      </c>
      <c r="G288" s="30">
        <v>1196841.0</v>
      </c>
      <c r="H288" s="32">
        <f t="shared" si="1"/>
        <v>-0.004498707484</v>
      </c>
    </row>
    <row r="289" ht="15.75" customHeight="1">
      <c r="A289" s="29">
        <v>42781.0</v>
      </c>
      <c r="B289" s="30">
        <v>86.809998</v>
      </c>
      <c r="C289" s="30">
        <v>87.139999</v>
      </c>
      <c r="D289" s="30">
        <v>85.199997</v>
      </c>
      <c r="E289" s="30">
        <v>86.18</v>
      </c>
      <c r="F289" s="30">
        <v>75.306999</v>
      </c>
      <c r="G289" s="30">
        <v>1047116.0</v>
      </c>
      <c r="H289" s="32">
        <f t="shared" si="1"/>
        <v>-0.001390484239</v>
      </c>
    </row>
    <row r="290" ht="15.75" customHeight="1">
      <c r="A290" s="29">
        <v>42782.0</v>
      </c>
      <c r="B290" s="30">
        <v>86.199997</v>
      </c>
      <c r="C290" s="30">
        <v>86.239998</v>
      </c>
      <c r="D290" s="30">
        <v>85.040001</v>
      </c>
      <c r="E290" s="30">
        <v>85.449997</v>
      </c>
      <c r="F290" s="30">
        <v>74.669098</v>
      </c>
      <c r="G290" s="30">
        <v>1230592.0</v>
      </c>
      <c r="H290" s="32">
        <f t="shared" si="1"/>
        <v>-0.008470673489</v>
      </c>
    </row>
    <row r="291" ht="15.75" customHeight="1">
      <c r="A291" s="29">
        <v>42783.0</v>
      </c>
      <c r="B291" s="30">
        <v>85.379997</v>
      </c>
      <c r="C291" s="30">
        <v>85.410004</v>
      </c>
      <c r="D291" s="30">
        <v>84.220001</v>
      </c>
      <c r="E291" s="30">
        <v>85.029999</v>
      </c>
      <c r="F291" s="30">
        <v>74.302078</v>
      </c>
      <c r="G291" s="30">
        <v>1300475.0</v>
      </c>
      <c r="H291" s="32">
        <f t="shared" si="1"/>
        <v>-0.004915286375</v>
      </c>
    </row>
    <row r="292" ht="15.75" customHeight="1">
      <c r="A292" s="29">
        <v>42786.0</v>
      </c>
      <c r="B292" s="30">
        <v>85.699997</v>
      </c>
      <c r="C292" s="30">
        <v>86.25</v>
      </c>
      <c r="D292" s="30">
        <v>84.989998</v>
      </c>
      <c r="E292" s="30">
        <v>85.07</v>
      </c>
      <c r="F292" s="30">
        <v>74.337036</v>
      </c>
      <c r="G292" s="30">
        <v>852443.0</v>
      </c>
      <c r="H292" s="32">
        <f t="shared" si="1"/>
        <v>0.0004704848228</v>
      </c>
    </row>
    <row r="293" ht="15.75" customHeight="1">
      <c r="A293" s="29">
        <v>42787.0</v>
      </c>
      <c r="B293" s="30">
        <v>85.190002</v>
      </c>
      <c r="C293" s="30">
        <v>86.669998</v>
      </c>
      <c r="D293" s="30">
        <v>84.699997</v>
      </c>
      <c r="E293" s="30">
        <v>86.529999</v>
      </c>
      <c r="F293" s="30">
        <v>75.612839</v>
      </c>
      <c r="G293" s="30">
        <v>1408494.0</v>
      </c>
      <c r="H293" s="32">
        <f t="shared" si="1"/>
        <v>0.01716241417</v>
      </c>
    </row>
    <row r="294" ht="15.75" customHeight="1">
      <c r="A294" s="29">
        <v>42788.0</v>
      </c>
      <c r="B294" s="30">
        <v>86.919998</v>
      </c>
      <c r="C294" s="30">
        <v>87.18</v>
      </c>
      <c r="D294" s="30">
        <v>86.220001</v>
      </c>
      <c r="E294" s="30">
        <v>86.809998</v>
      </c>
      <c r="F294" s="30">
        <v>75.857506</v>
      </c>
      <c r="G294" s="30">
        <v>1203491.0</v>
      </c>
      <c r="H294" s="32">
        <f t="shared" si="1"/>
        <v>0.003235786452</v>
      </c>
    </row>
    <row r="295" ht="15.75" customHeight="1">
      <c r="A295" s="29">
        <v>42789.0</v>
      </c>
      <c r="B295" s="30">
        <v>87.0</v>
      </c>
      <c r="C295" s="30">
        <v>87.589996</v>
      </c>
      <c r="D295" s="30">
        <v>85.589996</v>
      </c>
      <c r="E295" s="30">
        <v>85.760002</v>
      </c>
      <c r="F295" s="30">
        <v>74.939987</v>
      </c>
      <c r="G295" s="30">
        <v>1199782.0</v>
      </c>
      <c r="H295" s="32">
        <f t="shared" si="1"/>
        <v>-0.01209529615</v>
      </c>
    </row>
    <row r="296" ht="15.75" customHeight="1">
      <c r="A296" s="29">
        <v>42790.0</v>
      </c>
      <c r="B296" s="30">
        <v>85.82</v>
      </c>
      <c r="C296" s="30">
        <v>85.919998</v>
      </c>
      <c r="D296" s="30">
        <v>83.470001</v>
      </c>
      <c r="E296" s="30">
        <v>84.25</v>
      </c>
      <c r="F296" s="30">
        <v>73.620491</v>
      </c>
      <c r="G296" s="30">
        <v>1920210.0</v>
      </c>
      <c r="H296" s="32">
        <f t="shared" si="1"/>
        <v>-0.01760736895</v>
      </c>
    </row>
    <row r="297" ht="15.75" customHeight="1">
      <c r="A297" s="29">
        <v>42793.0</v>
      </c>
      <c r="B297" s="30">
        <v>84.629997</v>
      </c>
      <c r="C297" s="30">
        <v>85.019997</v>
      </c>
      <c r="D297" s="30">
        <v>84.360001</v>
      </c>
      <c r="E297" s="30">
        <v>84.519997</v>
      </c>
      <c r="F297" s="30">
        <v>73.85643</v>
      </c>
      <c r="G297" s="30">
        <v>950395.0</v>
      </c>
      <c r="H297" s="32">
        <f t="shared" si="1"/>
        <v>0.003204800685</v>
      </c>
    </row>
    <row r="298" ht="15.75" customHeight="1">
      <c r="A298" s="29">
        <v>42794.0</v>
      </c>
      <c r="B298" s="30">
        <v>84.589996</v>
      </c>
      <c r="C298" s="30">
        <v>84.839996</v>
      </c>
      <c r="D298" s="30">
        <v>83.980003</v>
      </c>
      <c r="E298" s="30">
        <v>84.370003</v>
      </c>
      <c r="F298" s="30">
        <v>73.725357</v>
      </c>
      <c r="G298" s="30">
        <v>1107265.0</v>
      </c>
      <c r="H298" s="32">
        <f t="shared" si="1"/>
        <v>-0.001774699914</v>
      </c>
    </row>
    <row r="299" ht="15.75" customHeight="1">
      <c r="A299" s="29">
        <v>42795.0</v>
      </c>
      <c r="B299" s="30">
        <v>85.0</v>
      </c>
      <c r="C299" s="30">
        <v>86.940002</v>
      </c>
      <c r="D299" s="30">
        <v>84.830002</v>
      </c>
      <c r="E299" s="30">
        <v>86.669998</v>
      </c>
      <c r="F299" s="30">
        <v>75.735168</v>
      </c>
      <c r="G299" s="30">
        <v>2033028.0</v>
      </c>
      <c r="H299" s="32">
        <f t="shared" si="1"/>
        <v>0.02726078356</v>
      </c>
    </row>
    <row r="300" ht="15.75" customHeight="1">
      <c r="A300" s="29">
        <v>42796.0</v>
      </c>
      <c r="B300" s="30">
        <v>86.489998</v>
      </c>
      <c r="C300" s="30">
        <v>87.389999</v>
      </c>
      <c r="D300" s="30">
        <v>86.330002</v>
      </c>
      <c r="E300" s="30">
        <v>87.18</v>
      </c>
      <c r="F300" s="30">
        <v>76.180824</v>
      </c>
      <c r="G300" s="30">
        <v>1122990.0</v>
      </c>
      <c r="H300" s="32">
        <f t="shared" si="1"/>
        <v>0.005884399702</v>
      </c>
    </row>
    <row r="301" ht="15.75" customHeight="1">
      <c r="A301" s="29">
        <v>42797.0</v>
      </c>
      <c r="B301" s="30">
        <v>86.720001</v>
      </c>
      <c r="C301" s="30">
        <v>87.669998</v>
      </c>
      <c r="D301" s="30">
        <v>86.470001</v>
      </c>
      <c r="E301" s="30">
        <v>87.0</v>
      </c>
      <c r="F301" s="30">
        <v>76.023537</v>
      </c>
      <c r="G301" s="30">
        <v>1017310.0</v>
      </c>
      <c r="H301" s="32">
        <f t="shared" si="1"/>
        <v>-0.002064653436</v>
      </c>
    </row>
    <row r="302" ht="15.75" customHeight="1">
      <c r="A302" s="29">
        <v>42800.0</v>
      </c>
      <c r="B302" s="30">
        <v>86.690002</v>
      </c>
      <c r="C302" s="30">
        <v>87.029999</v>
      </c>
      <c r="D302" s="30">
        <v>86.010002</v>
      </c>
      <c r="E302" s="30">
        <v>86.349998</v>
      </c>
      <c r="F302" s="30">
        <v>75.455551</v>
      </c>
      <c r="G302" s="30">
        <v>1025674.0</v>
      </c>
      <c r="H302" s="32">
        <f t="shared" si="1"/>
        <v>-0.007471186193</v>
      </c>
    </row>
    <row r="303" ht="15.75" customHeight="1">
      <c r="A303" s="29">
        <v>42801.0</v>
      </c>
      <c r="B303" s="30">
        <v>86.470001</v>
      </c>
      <c r="C303" s="30">
        <v>86.860001</v>
      </c>
      <c r="D303" s="30">
        <v>86.059998</v>
      </c>
      <c r="E303" s="30">
        <v>86.32</v>
      </c>
      <c r="F303" s="30">
        <v>75.429329</v>
      </c>
      <c r="G303" s="30">
        <v>1025264.0</v>
      </c>
      <c r="H303" s="32">
        <f t="shared" si="1"/>
        <v>-0.0003475158508</v>
      </c>
    </row>
    <row r="304" ht="15.75" customHeight="1">
      <c r="A304" s="29">
        <v>42802.0</v>
      </c>
      <c r="B304" s="30">
        <v>86.0</v>
      </c>
      <c r="C304" s="30">
        <v>87.019997</v>
      </c>
      <c r="D304" s="30">
        <v>85.599998</v>
      </c>
      <c r="E304" s="30">
        <v>86.650002</v>
      </c>
      <c r="F304" s="30">
        <v>75.717697</v>
      </c>
      <c r="G304" s="30">
        <v>1105107.0</v>
      </c>
      <c r="H304" s="32">
        <f t="shared" si="1"/>
        <v>0.003823022209</v>
      </c>
    </row>
    <row r="305" ht="15.75" customHeight="1">
      <c r="A305" s="29">
        <v>42803.0</v>
      </c>
      <c r="B305" s="30">
        <v>86.349998</v>
      </c>
      <c r="C305" s="30">
        <v>86.849998</v>
      </c>
      <c r="D305" s="30">
        <v>83.010002</v>
      </c>
      <c r="E305" s="30">
        <v>84.43</v>
      </c>
      <c r="F305" s="30">
        <v>73.777786</v>
      </c>
      <c r="G305" s="30">
        <v>4196289.0</v>
      </c>
      <c r="H305" s="32">
        <f t="shared" si="1"/>
        <v>-0.02562031172</v>
      </c>
    </row>
    <row r="306" ht="15.75" customHeight="1">
      <c r="A306" s="29">
        <v>42804.0</v>
      </c>
      <c r="B306" s="30">
        <v>84.68</v>
      </c>
      <c r="C306" s="30">
        <v>85.559998</v>
      </c>
      <c r="D306" s="30">
        <v>83.32</v>
      </c>
      <c r="E306" s="30">
        <v>83.540001</v>
      </c>
      <c r="F306" s="30">
        <v>73.000076</v>
      </c>
      <c r="G306" s="30">
        <v>2433446.0</v>
      </c>
      <c r="H306" s="32">
        <f t="shared" si="1"/>
        <v>-0.01054124883</v>
      </c>
    </row>
    <row r="307" ht="15.75" customHeight="1">
      <c r="A307" s="29">
        <v>42807.0</v>
      </c>
      <c r="B307" s="30">
        <v>83.800003</v>
      </c>
      <c r="C307" s="30">
        <v>84.349998</v>
      </c>
      <c r="D307" s="30">
        <v>83.559998</v>
      </c>
      <c r="E307" s="30">
        <v>83.889999</v>
      </c>
      <c r="F307" s="30">
        <v>73.305916</v>
      </c>
      <c r="G307" s="30">
        <v>1681567.0</v>
      </c>
      <c r="H307" s="32">
        <f t="shared" si="1"/>
        <v>0.004189584679</v>
      </c>
    </row>
    <row r="308" ht="15.75" customHeight="1">
      <c r="A308" s="29">
        <v>42808.0</v>
      </c>
      <c r="B308" s="30">
        <v>83.900002</v>
      </c>
      <c r="C308" s="30">
        <v>84.110001</v>
      </c>
      <c r="D308" s="30">
        <v>83.010002</v>
      </c>
      <c r="E308" s="30">
        <v>83.400002</v>
      </c>
      <c r="F308" s="30">
        <v>72.877739</v>
      </c>
      <c r="G308" s="30">
        <v>2201982.0</v>
      </c>
      <c r="H308" s="32">
        <f t="shared" si="1"/>
        <v>-0.005840961049</v>
      </c>
    </row>
    <row r="309" ht="15.75" customHeight="1">
      <c r="A309" s="29">
        <v>42809.0</v>
      </c>
      <c r="B309" s="30">
        <v>83.260002</v>
      </c>
      <c r="C309" s="30">
        <v>83.550003</v>
      </c>
      <c r="D309" s="30">
        <v>82.919998</v>
      </c>
      <c r="E309" s="30">
        <v>83.190002</v>
      </c>
      <c r="F309" s="30">
        <v>72.694237</v>
      </c>
      <c r="G309" s="30">
        <v>2002514.0</v>
      </c>
      <c r="H309" s="32">
        <f t="shared" si="1"/>
        <v>-0.002517943099</v>
      </c>
    </row>
    <row r="310" ht="15.75" customHeight="1">
      <c r="A310" s="29">
        <v>42810.0</v>
      </c>
      <c r="B310" s="30">
        <v>84.290001</v>
      </c>
      <c r="C310" s="30">
        <v>84.300003</v>
      </c>
      <c r="D310" s="30">
        <v>83.230003</v>
      </c>
      <c r="E310" s="30">
        <v>83.68</v>
      </c>
      <c r="F310" s="30">
        <v>73.122414</v>
      </c>
      <c r="G310" s="30">
        <v>1804195.0</v>
      </c>
      <c r="H310" s="32">
        <f t="shared" si="1"/>
        <v>0.005890109281</v>
      </c>
    </row>
    <row r="311" ht="15.75" customHeight="1">
      <c r="A311" s="29">
        <v>42811.0</v>
      </c>
      <c r="B311" s="30">
        <v>83.25</v>
      </c>
      <c r="C311" s="30">
        <v>83.480003</v>
      </c>
      <c r="D311" s="30">
        <v>82.099998</v>
      </c>
      <c r="E311" s="30">
        <v>82.889999</v>
      </c>
      <c r="F311" s="30">
        <v>72.432083</v>
      </c>
      <c r="G311" s="30">
        <v>3108440.0</v>
      </c>
      <c r="H311" s="32">
        <f t="shared" si="1"/>
        <v>-0.009440757796</v>
      </c>
    </row>
    <row r="312" ht="15.75" customHeight="1">
      <c r="A312" s="29">
        <v>42814.0</v>
      </c>
      <c r="B312" s="30">
        <v>82.510002</v>
      </c>
      <c r="C312" s="30">
        <v>82.699997</v>
      </c>
      <c r="D312" s="30">
        <v>81.959999</v>
      </c>
      <c r="E312" s="30">
        <v>82.5</v>
      </c>
      <c r="F312" s="30">
        <v>72.091278</v>
      </c>
      <c r="G312" s="30">
        <v>2016318.0</v>
      </c>
      <c r="H312" s="32">
        <f t="shared" si="1"/>
        <v>-0.004705166356</v>
      </c>
    </row>
    <row r="313" ht="15.75" customHeight="1">
      <c r="A313" s="29">
        <v>42815.0</v>
      </c>
      <c r="B313" s="30">
        <v>82.839996</v>
      </c>
      <c r="C313" s="30">
        <v>84.769997</v>
      </c>
      <c r="D313" s="30">
        <v>81.800003</v>
      </c>
      <c r="E313" s="30">
        <v>82.93</v>
      </c>
      <c r="F313" s="30">
        <v>72.467033</v>
      </c>
      <c r="G313" s="30">
        <v>2667179.0</v>
      </c>
      <c r="H313" s="32">
        <f t="shared" si="1"/>
        <v>0.005212211663</v>
      </c>
    </row>
    <row r="314" ht="15.75" customHeight="1">
      <c r="A314" s="29">
        <v>42816.0</v>
      </c>
      <c r="B314" s="30">
        <v>81.959999</v>
      </c>
      <c r="C314" s="30">
        <v>82.790001</v>
      </c>
      <c r="D314" s="30">
        <v>81.099998</v>
      </c>
      <c r="E314" s="30">
        <v>82.739998</v>
      </c>
      <c r="F314" s="30">
        <v>72.301003</v>
      </c>
      <c r="G314" s="30">
        <v>1645875.0</v>
      </c>
      <c r="H314" s="32">
        <f t="shared" si="1"/>
        <v>-0.002291110773</v>
      </c>
    </row>
    <row r="315" ht="15.75" customHeight="1">
      <c r="A315" s="29">
        <v>42817.0</v>
      </c>
      <c r="B315" s="30">
        <v>82.970001</v>
      </c>
      <c r="C315" s="30">
        <v>83.25</v>
      </c>
      <c r="D315" s="30">
        <v>82.190002</v>
      </c>
      <c r="E315" s="30">
        <v>83.080002</v>
      </c>
      <c r="F315" s="30">
        <v>72.598114</v>
      </c>
      <c r="G315" s="30">
        <v>1391640.0</v>
      </c>
      <c r="H315" s="32">
        <f t="shared" si="1"/>
        <v>0.004109362079</v>
      </c>
    </row>
    <row r="316" ht="15.75" customHeight="1">
      <c r="A316" s="29">
        <v>42818.0</v>
      </c>
      <c r="B316" s="30">
        <v>83.400002</v>
      </c>
      <c r="C316" s="30">
        <v>83.75</v>
      </c>
      <c r="D316" s="30">
        <v>82.440002</v>
      </c>
      <c r="E316" s="30">
        <v>83.68</v>
      </c>
      <c r="F316" s="30">
        <v>73.122414</v>
      </c>
      <c r="G316" s="30">
        <v>1565883.0</v>
      </c>
      <c r="H316" s="32">
        <f t="shared" si="1"/>
        <v>0.007221950697</v>
      </c>
    </row>
    <row r="317" ht="15.75" customHeight="1">
      <c r="A317" s="29">
        <v>42821.0</v>
      </c>
      <c r="B317" s="30">
        <v>83.099998</v>
      </c>
      <c r="C317" s="30">
        <v>83.480003</v>
      </c>
      <c r="D317" s="30">
        <v>82.449997</v>
      </c>
      <c r="E317" s="30">
        <v>83.480003</v>
      </c>
      <c r="F317" s="30">
        <v>72.947647</v>
      </c>
      <c r="G317" s="30">
        <v>1424345.0</v>
      </c>
      <c r="H317" s="32">
        <f t="shared" si="1"/>
        <v>-0.002390060591</v>
      </c>
    </row>
    <row r="318" ht="15.75" customHeight="1">
      <c r="A318" s="29">
        <v>42822.0</v>
      </c>
      <c r="B318" s="30">
        <v>84.040001</v>
      </c>
      <c r="C318" s="30">
        <v>84.769997</v>
      </c>
      <c r="D318" s="30">
        <v>83.480003</v>
      </c>
      <c r="E318" s="30">
        <v>84.480003</v>
      </c>
      <c r="F318" s="30">
        <v>73.821487</v>
      </c>
      <c r="G318" s="30">
        <v>1719210.0</v>
      </c>
      <c r="H318" s="32">
        <f t="shared" si="1"/>
        <v>0.01197900187</v>
      </c>
    </row>
    <row r="319" ht="15.75" customHeight="1">
      <c r="A319" s="29">
        <v>42823.0</v>
      </c>
      <c r="B319" s="30">
        <v>84.699997</v>
      </c>
      <c r="C319" s="30">
        <v>85.330002</v>
      </c>
      <c r="D319" s="30">
        <v>84.150002</v>
      </c>
      <c r="E319" s="30">
        <v>84.809998</v>
      </c>
      <c r="F319" s="30">
        <v>74.10984</v>
      </c>
      <c r="G319" s="30">
        <v>1708850.0</v>
      </c>
      <c r="H319" s="32">
        <f t="shared" si="1"/>
        <v>0.003906084959</v>
      </c>
    </row>
    <row r="320" ht="15.75" customHeight="1">
      <c r="A320" s="29">
        <v>42824.0</v>
      </c>
      <c r="B320" s="30">
        <v>85.0</v>
      </c>
      <c r="C320" s="30">
        <v>85.900002</v>
      </c>
      <c r="D320" s="30">
        <v>84.800003</v>
      </c>
      <c r="E320" s="30">
        <v>85.580002</v>
      </c>
      <c r="F320" s="30">
        <v>74.7827</v>
      </c>
      <c r="G320" s="30">
        <v>1577509.0</v>
      </c>
      <c r="H320" s="32">
        <f t="shared" si="1"/>
        <v>0.009079226186</v>
      </c>
    </row>
    <row r="321" ht="15.75" customHeight="1">
      <c r="A321" s="29">
        <v>42825.0</v>
      </c>
      <c r="B321" s="30">
        <v>85.580002</v>
      </c>
      <c r="C321" s="30">
        <v>85.769997</v>
      </c>
      <c r="D321" s="30">
        <v>84.720001</v>
      </c>
      <c r="E321" s="30">
        <v>85.510002</v>
      </c>
      <c r="F321" s="30">
        <v>74.721535</v>
      </c>
      <c r="G321" s="30">
        <v>1474396.0</v>
      </c>
      <c r="H321" s="32">
        <f t="shared" si="1"/>
        <v>-0.0008179030712</v>
      </c>
    </row>
    <row r="322" ht="15.75" customHeight="1">
      <c r="A322" s="29">
        <v>42828.0</v>
      </c>
      <c r="B322" s="30">
        <v>85.980003</v>
      </c>
      <c r="C322" s="30">
        <v>86.080002</v>
      </c>
      <c r="D322" s="30">
        <v>84.519997</v>
      </c>
      <c r="E322" s="30">
        <v>84.870003</v>
      </c>
      <c r="F322" s="30">
        <v>74.162277</v>
      </c>
      <c r="G322" s="30">
        <v>1636969.0</v>
      </c>
      <c r="H322" s="32">
        <f t="shared" si="1"/>
        <v>-0.007484562516</v>
      </c>
    </row>
    <row r="323" ht="15.75" customHeight="1">
      <c r="A323" s="29">
        <v>42829.0</v>
      </c>
      <c r="B323" s="30">
        <v>84.760002</v>
      </c>
      <c r="C323" s="30">
        <v>84.800003</v>
      </c>
      <c r="D323" s="30">
        <v>82.949997</v>
      </c>
      <c r="E323" s="30">
        <v>83.949997</v>
      </c>
      <c r="F323" s="30">
        <v>73.358345</v>
      </c>
      <c r="G323" s="30">
        <v>2170607.0</v>
      </c>
      <c r="H323" s="32">
        <f t="shared" si="1"/>
        <v>-0.01084017418</v>
      </c>
    </row>
    <row r="324" ht="15.75" customHeight="1">
      <c r="A324" s="29">
        <v>42830.0</v>
      </c>
      <c r="B324" s="30">
        <v>84.0</v>
      </c>
      <c r="C324" s="30">
        <v>84.0</v>
      </c>
      <c r="D324" s="30">
        <v>82.970001</v>
      </c>
      <c r="E324" s="30">
        <v>83.239998</v>
      </c>
      <c r="F324" s="30">
        <v>72.737923</v>
      </c>
      <c r="G324" s="30">
        <v>1656950.0</v>
      </c>
      <c r="H324" s="32">
        <f t="shared" si="1"/>
        <v>-0.008457415445</v>
      </c>
    </row>
    <row r="325" ht="15.75" customHeight="1">
      <c r="A325" s="29">
        <v>42831.0</v>
      </c>
      <c r="B325" s="30">
        <v>82.800003</v>
      </c>
      <c r="C325" s="30">
        <v>82.949997</v>
      </c>
      <c r="D325" s="30">
        <v>81.760002</v>
      </c>
      <c r="E325" s="30">
        <v>82.949997</v>
      </c>
      <c r="F325" s="30">
        <v>72.484512</v>
      </c>
      <c r="G325" s="30">
        <v>1710527.0</v>
      </c>
      <c r="H325" s="32">
        <f t="shared" si="1"/>
        <v>-0.003483891065</v>
      </c>
    </row>
    <row r="326" ht="15.75" customHeight="1">
      <c r="A326" s="29">
        <v>42832.0</v>
      </c>
      <c r="B326" s="30">
        <v>82.650002</v>
      </c>
      <c r="C326" s="30">
        <v>83.010002</v>
      </c>
      <c r="D326" s="30">
        <v>82.269997</v>
      </c>
      <c r="E326" s="30">
        <v>82.790001</v>
      </c>
      <c r="F326" s="30">
        <v>72.344704</v>
      </c>
      <c r="G326" s="30">
        <v>1218307.0</v>
      </c>
      <c r="H326" s="32">
        <f t="shared" si="1"/>
        <v>-0.001928798251</v>
      </c>
    </row>
    <row r="327" ht="15.75" customHeight="1">
      <c r="A327" s="29">
        <v>42835.0</v>
      </c>
      <c r="B327" s="30">
        <v>83.169998</v>
      </c>
      <c r="C327" s="30">
        <v>83.269997</v>
      </c>
      <c r="D327" s="30">
        <v>82.110001</v>
      </c>
      <c r="E327" s="30">
        <v>82.709999</v>
      </c>
      <c r="F327" s="30">
        <v>72.274796</v>
      </c>
      <c r="G327" s="30">
        <v>1143207.0</v>
      </c>
      <c r="H327" s="32">
        <f t="shared" si="1"/>
        <v>-0.0009663181427</v>
      </c>
    </row>
    <row r="328" ht="15.75" customHeight="1">
      <c r="A328" s="29">
        <v>42836.0</v>
      </c>
      <c r="B328" s="30">
        <v>82.650002</v>
      </c>
      <c r="C328" s="30">
        <v>83.019997</v>
      </c>
      <c r="D328" s="30">
        <v>82.010002</v>
      </c>
      <c r="E328" s="30">
        <v>82.629997</v>
      </c>
      <c r="F328" s="30">
        <v>72.20488</v>
      </c>
      <c r="G328" s="30">
        <v>1506405.0</v>
      </c>
      <c r="H328" s="32">
        <f t="shared" si="1"/>
        <v>-0.0009673635053</v>
      </c>
    </row>
    <row r="329" ht="15.75" customHeight="1">
      <c r="A329" s="29">
        <v>42837.0</v>
      </c>
      <c r="B329" s="30">
        <v>83.599998</v>
      </c>
      <c r="C329" s="30">
        <v>84.120003</v>
      </c>
      <c r="D329" s="30">
        <v>82.93</v>
      </c>
      <c r="E329" s="30">
        <v>83.389999</v>
      </c>
      <c r="F329" s="30">
        <v>72.868996</v>
      </c>
      <c r="G329" s="30">
        <v>1829069.0</v>
      </c>
      <c r="H329" s="32">
        <f t="shared" si="1"/>
        <v>0.009197660878</v>
      </c>
    </row>
    <row r="330" ht="15.75" customHeight="1">
      <c r="A330" s="29">
        <v>42838.0</v>
      </c>
      <c r="B330" s="30">
        <v>83.510002</v>
      </c>
      <c r="C330" s="30">
        <v>83.800003</v>
      </c>
      <c r="D330" s="30">
        <v>82.690002</v>
      </c>
      <c r="E330" s="30">
        <v>82.830002</v>
      </c>
      <c r="F330" s="30">
        <v>72.379654</v>
      </c>
      <c r="G330" s="30">
        <v>1383419.0</v>
      </c>
      <c r="H330" s="32">
        <f t="shared" si="1"/>
        <v>-0.006715366299</v>
      </c>
    </row>
    <row r="331" ht="15.75" customHeight="1">
      <c r="A331" s="29">
        <v>42843.0</v>
      </c>
      <c r="B331" s="30">
        <v>83.410004</v>
      </c>
      <c r="C331" s="30">
        <v>83.43</v>
      </c>
      <c r="D331" s="30">
        <v>81.889999</v>
      </c>
      <c r="E331" s="30">
        <v>82.440002</v>
      </c>
      <c r="F331" s="30">
        <v>72.038857</v>
      </c>
      <c r="G331" s="30">
        <v>1617270.0</v>
      </c>
      <c r="H331" s="32">
        <f t="shared" si="1"/>
        <v>-0.004708464066</v>
      </c>
    </row>
    <row r="332" ht="15.75" customHeight="1">
      <c r="A332" s="29">
        <v>42844.0</v>
      </c>
      <c r="B332" s="30">
        <v>82.730003</v>
      </c>
      <c r="C332" s="30">
        <v>84.389999</v>
      </c>
      <c r="D332" s="30">
        <v>82.690002</v>
      </c>
      <c r="E332" s="30">
        <v>83.980003</v>
      </c>
      <c r="F332" s="30">
        <v>73.384567</v>
      </c>
      <c r="G332" s="30">
        <v>2118830.0</v>
      </c>
      <c r="H332" s="32">
        <f t="shared" si="1"/>
        <v>0.01868033525</v>
      </c>
    </row>
    <row r="333" ht="15.75" customHeight="1">
      <c r="A333" s="29">
        <v>42845.0</v>
      </c>
      <c r="B333" s="30">
        <v>83.550003</v>
      </c>
      <c r="C333" s="30">
        <v>85.309998</v>
      </c>
      <c r="D333" s="30">
        <v>82.989998</v>
      </c>
      <c r="E333" s="30">
        <v>84.080002</v>
      </c>
      <c r="F333" s="30">
        <v>73.471947</v>
      </c>
      <c r="G333" s="30">
        <v>2432624.0</v>
      </c>
      <c r="H333" s="32">
        <f t="shared" si="1"/>
        <v>0.001190713573</v>
      </c>
    </row>
    <row r="334" ht="15.75" customHeight="1">
      <c r="A334" s="29">
        <v>42846.0</v>
      </c>
      <c r="B334" s="30">
        <v>84.25</v>
      </c>
      <c r="C334" s="30">
        <v>85.410004</v>
      </c>
      <c r="D334" s="30">
        <v>83.919998</v>
      </c>
      <c r="E334" s="30">
        <v>84.93</v>
      </c>
      <c r="F334" s="30">
        <v>74.214706</v>
      </c>
      <c r="G334" s="30">
        <v>2363017.0</v>
      </c>
      <c r="H334" s="32">
        <f t="shared" si="1"/>
        <v>0.01010942312</v>
      </c>
    </row>
    <row r="335" ht="15.75" customHeight="1">
      <c r="A335" s="29">
        <v>42849.0</v>
      </c>
      <c r="B335" s="30">
        <v>86.43</v>
      </c>
      <c r="C335" s="30">
        <v>87.620003</v>
      </c>
      <c r="D335" s="30">
        <v>86.25</v>
      </c>
      <c r="E335" s="30">
        <v>87.43</v>
      </c>
      <c r="F335" s="30">
        <v>76.399292</v>
      </c>
      <c r="G335" s="30">
        <v>3070174.0</v>
      </c>
      <c r="H335" s="32">
        <f t="shared" si="1"/>
        <v>0.02943602579</v>
      </c>
    </row>
    <row r="336" ht="15.75" customHeight="1">
      <c r="A336" s="29">
        <v>42850.0</v>
      </c>
      <c r="B336" s="30">
        <v>87.699997</v>
      </c>
      <c r="C336" s="30">
        <v>88.0</v>
      </c>
      <c r="D336" s="30">
        <v>86.919998</v>
      </c>
      <c r="E336" s="30">
        <v>87.769997</v>
      </c>
      <c r="F336" s="30">
        <v>76.696388</v>
      </c>
      <c r="G336" s="30">
        <v>1681180.0</v>
      </c>
      <c r="H336" s="32">
        <f t="shared" si="1"/>
        <v>0.003888727136</v>
      </c>
    </row>
    <row r="337" ht="15.75" customHeight="1">
      <c r="A337" s="29">
        <v>42851.0</v>
      </c>
      <c r="B337" s="30">
        <v>87.860001</v>
      </c>
      <c r="C337" s="30">
        <v>88.970001</v>
      </c>
      <c r="D337" s="30">
        <v>87.550003</v>
      </c>
      <c r="E337" s="30">
        <v>88.660004</v>
      </c>
      <c r="F337" s="30">
        <v>77.474106</v>
      </c>
      <c r="G337" s="30">
        <v>2013349.0</v>
      </c>
      <c r="H337" s="32">
        <f t="shared" si="1"/>
        <v>0.01014021677</v>
      </c>
    </row>
    <row r="338" ht="15.75" customHeight="1">
      <c r="A338" s="29">
        <v>42852.0</v>
      </c>
      <c r="B338" s="30">
        <v>88.400002</v>
      </c>
      <c r="C338" s="30">
        <v>88.400002</v>
      </c>
      <c r="D338" s="30">
        <v>87.309998</v>
      </c>
      <c r="E338" s="30">
        <v>87.699997</v>
      </c>
      <c r="F338" s="30">
        <v>76.635216</v>
      </c>
      <c r="G338" s="30">
        <v>1678073.0</v>
      </c>
      <c r="H338" s="32">
        <f t="shared" si="1"/>
        <v>-0.01082800491</v>
      </c>
    </row>
    <row r="339" ht="15.75" customHeight="1">
      <c r="A339" s="29">
        <v>42853.0</v>
      </c>
      <c r="B339" s="30">
        <v>87.699997</v>
      </c>
      <c r="C339" s="30">
        <v>88.230003</v>
      </c>
      <c r="D339" s="30">
        <v>87.349998</v>
      </c>
      <c r="E339" s="30">
        <v>87.650002</v>
      </c>
      <c r="F339" s="30">
        <v>76.59153</v>
      </c>
      <c r="G339" s="30">
        <v>1714974.0</v>
      </c>
      <c r="H339" s="32">
        <f t="shared" si="1"/>
        <v>-0.0005700512412</v>
      </c>
    </row>
    <row r="340" ht="15.75" customHeight="1">
      <c r="A340" s="29">
        <v>42857.0</v>
      </c>
      <c r="B340" s="30">
        <v>88.589996</v>
      </c>
      <c r="C340" s="30">
        <v>88.790001</v>
      </c>
      <c r="D340" s="30">
        <v>87.029999</v>
      </c>
      <c r="E340" s="30">
        <v>87.709999</v>
      </c>
      <c r="F340" s="30">
        <v>76.643959</v>
      </c>
      <c r="G340" s="30">
        <v>1864875.0</v>
      </c>
      <c r="H340" s="32">
        <f t="shared" si="1"/>
        <v>0.0006845273883</v>
      </c>
    </row>
    <row r="341" ht="15.75" customHeight="1">
      <c r="A341" s="29">
        <v>42858.0</v>
      </c>
      <c r="B341" s="30">
        <v>87.529999</v>
      </c>
      <c r="C341" s="30">
        <v>87.529999</v>
      </c>
      <c r="D341" s="30">
        <v>86.620003</v>
      </c>
      <c r="E341" s="30">
        <v>86.900002</v>
      </c>
      <c r="F341" s="30">
        <v>75.93615</v>
      </c>
      <c r="G341" s="30">
        <v>1663461.0</v>
      </c>
      <c r="H341" s="32">
        <f t="shared" si="1"/>
        <v>-0.009235026599</v>
      </c>
    </row>
    <row r="342" ht="15.75" customHeight="1">
      <c r="A342" s="29">
        <v>42859.0</v>
      </c>
      <c r="B342" s="30">
        <v>87.68</v>
      </c>
      <c r="C342" s="30">
        <v>88.720001</v>
      </c>
      <c r="D342" s="30">
        <v>86.639999</v>
      </c>
      <c r="E342" s="30">
        <v>87.300003</v>
      </c>
      <c r="F342" s="30">
        <v>76.285698</v>
      </c>
      <c r="G342" s="30">
        <v>2232748.0</v>
      </c>
      <c r="H342" s="32">
        <f t="shared" si="1"/>
        <v>0.004603183069</v>
      </c>
    </row>
    <row r="343" ht="15.75" customHeight="1">
      <c r="A343" s="29">
        <v>42860.0</v>
      </c>
      <c r="B343" s="30">
        <v>87.5</v>
      </c>
      <c r="C343" s="30">
        <v>89.099998</v>
      </c>
      <c r="D343" s="30">
        <v>86.989998</v>
      </c>
      <c r="E343" s="30">
        <v>89.099998</v>
      </c>
      <c r="F343" s="30">
        <v>77.858589</v>
      </c>
      <c r="G343" s="30">
        <v>2668487.0</v>
      </c>
      <c r="H343" s="32">
        <f t="shared" si="1"/>
        <v>0.02061842575</v>
      </c>
    </row>
    <row r="344" ht="15.75" customHeight="1">
      <c r="A344" s="29">
        <v>42863.0</v>
      </c>
      <c r="B344" s="30">
        <v>89.669998</v>
      </c>
      <c r="C344" s="30">
        <v>90.059998</v>
      </c>
      <c r="D344" s="30">
        <v>88.900002</v>
      </c>
      <c r="E344" s="30">
        <v>89.889999</v>
      </c>
      <c r="F344" s="30">
        <v>78.54892</v>
      </c>
      <c r="G344" s="30">
        <v>2263707.0</v>
      </c>
      <c r="H344" s="32">
        <f t="shared" si="1"/>
        <v>0.008866472009</v>
      </c>
    </row>
    <row r="345" ht="15.75" customHeight="1">
      <c r="A345" s="29">
        <v>42864.0</v>
      </c>
      <c r="B345" s="30">
        <v>90.150002</v>
      </c>
      <c r="C345" s="30">
        <v>90.18</v>
      </c>
      <c r="D345" s="30">
        <v>88.5</v>
      </c>
      <c r="E345" s="30">
        <v>89.529999</v>
      </c>
      <c r="F345" s="30">
        <v>78.234337</v>
      </c>
      <c r="G345" s="30">
        <v>1914241.0</v>
      </c>
      <c r="H345" s="32">
        <f t="shared" si="1"/>
        <v>-0.00400493094</v>
      </c>
    </row>
    <row r="346" ht="15.75" customHeight="1">
      <c r="A346" s="29">
        <v>42865.0</v>
      </c>
      <c r="B346" s="30">
        <v>89.440002</v>
      </c>
      <c r="C346" s="30">
        <v>90.900002</v>
      </c>
      <c r="D346" s="30">
        <v>89.440002</v>
      </c>
      <c r="E346" s="30">
        <v>90.519997</v>
      </c>
      <c r="F346" s="30">
        <v>79.099434</v>
      </c>
      <c r="G346" s="30">
        <v>1926305.0</v>
      </c>
      <c r="H346" s="32">
        <f t="shared" si="1"/>
        <v>0.01105776611</v>
      </c>
    </row>
    <row r="347" ht="15.75" customHeight="1">
      <c r="A347" s="29">
        <v>42866.0</v>
      </c>
      <c r="B347" s="30">
        <v>90.669998</v>
      </c>
      <c r="C347" s="30">
        <v>91.059998</v>
      </c>
      <c r="D347" s="30">
        <v>89.57</v>
      </c>
      <c r="E347" s="30">
        <v>90.139999</v>
      </c>
      <c r="F347" s="30">
        <v>78.767372</v>
      </c>
      <c r="G347" s="30">
        <v>2727611.0</v>
      </c>
      <c r="H347" s="32">
        <f t="shared" si="1"/>
        <v>-0.004198032567</v>
      </c>
    </row>
    <row r="348" ht="15.75" customHeight="1">
      <c r="A348" s="29">
        <v>42867.0</v>
      </c>
      <c r="B348" s="30">
        <v>87.029999</v>
      </c>
      <c r="C348" s="30">
        <v>88.07</v>
      </c>
      <c r="D348" s="30">
        <v>86.870003</v>
      </c>
      <c r="E348" s="30">
        <v>87.239998</v>
      </c>
      <c r="F348" s="30">
        <v>79.312859</v>
      </c>
      <c r="G348" s="30">
        <v>2348529.0</v>
      </c>
      <c r="H348" s="32">
        <f t="shared" si="1"/>
        <v>0.00692529135</v>
      </c>
    </row>
    <row r="349" ht="15.75" customHeight="1">
      <c r="A349" s="29">
        <v>42870.0</v>
      </c>
      <c r="B349" s="30">
        <v>87.690002</v>
      </c>
      <c r="C349" s="30">
        <v>87.900002</v>
      </c>
      <c r="D349" s="30">
        <v>86.559998</v>
      </c>
      <c r="E349" s="30">
        <v>87.349998</v>
      </c>
      <c r="F349" s="30">
        <v>79.412865</v>
      </c>
      <c r="G349" s="30">
        <v>1555557.0</v>
      </c>
      <c r="H349" s="32">
        <f t="shared" si="1"/>
        <v>0.001260905246</v>
      </c>
    </row>
    <row r="350" ht="15.75" customHeight="1">
      <c r="A350" s="29">
        <v>42871.0</v>
      </c>
      <c r="B350" s="30">
        <v>87.190002</v>
      </c>
      <c r="C350" s="30">
        <v>87.209999</v>
      </c>
      <c r="D350" s="30">
        <v>86.43</v>
      </c>
      <c r="E350" s="30">
        <v>86.690002</v>
      </c>
      <c r="F350" s="30">
        <v>78.812836</v>
      </c>
      <c r="G350" s="30">
        <v>1615215.0</v>
      </c>
      <c r="H350" s="32">
        <f t="shared" si="1"/>
        <v>-0.007555816051</v>
      </c>
    </row>
    <row r="351" ht="15.75" customHeight="1">
      <c r="A351" s="29">
        <v>42872.0</v>
      </c>
      <c r="B351" s="30">
        <v>86.150002</v>
      </c>
      <c r="C351" s="30">
        <v>87.07</v>
      </c>
      <c r="D351" s="30">
        <v>85.599998</v>
      </c>
      <c r="E351" s="30">
        <v>86.43</v>
      </c>
      <c r="F351" s="30">
        <v>78.576454</v>
      </c>
      <c r="G351" s="30">
        <v>1887198.0</v>
      </c>
      <c r="H351" s="32">
        <f t="shared" si="1"/>
        <v>-0.00299928301</v>
      </c>
    </row>
    <row r="352" ht="15.75" customHeight="1">
      <c r="A352" s="29">
        <v>42873.0</v>
      </c>
      <c r="B352" s="30">
        <v>86.239998</v>
      </c>
      <c r="C352" s="30">
        <v>86.290001</v>
      </c>
      <c r="D352" s="30">
        <v>83.800003</v>
      </c>
      <c r="E352" s="30">
        <v>85.190002</v>
      </c>
      <c r="F352" s="30">
        <v>77.449135</v>
      </c>
      <c r="G352" s="30">
        <v>2760266.0</v>
      </c>
      <c r="H352" s="32">
        <f t="shared" si="1"/>
        <v>-0.01434677874</v>
      </c>
    </row>
    <row r="353" ht="15.75" customHeight="1">
      <c r="A353" s="29">
        <v>42874.0</v>
      </c>
      <c r="B353" s="30">
        <v>85.5</v>
      </c>
      <c r="C353" s="30">
        <v>86.720001</v>
      </c>
      <c r="D353" s="30">
        <v>85.389999</v>
      </c>
      <c r="E353" s="30">
        <v>86.18</v>
      </c>
      <c r="F353" s="30">
        <v>78.349174</v>
      </c>
      <c r="G353" s="30">
        <v>2530349.0</v>
      </c>
      <c r="H353" s="32">
        <f t="shared" si="1"/>
        <v>0.0116210336</v>
      </c>
    </row>
    <row r="354" ht="15.75" customHeight="1">
      <c r="A354" s="29">
        <v>42877.0</v>
      </c>
      <c r="B354" s="30">
        <v>86.589996</v>
      </c>
      <c r="C354" s="30">
        <v>86.739998</v>
      </c>
      <c r="D354" s="30">
        <v>85.18</v>
      </c>
      <c r="E354" s="30">
        <v>85.900002</v>
      </c>
      <c r="F354" s="30">
        <v>78.09462</v>
      </c>
      <c r="G354" s="30">
        <v>1357947.0</v>
      </c>
      <c r="H354" s="32">
        <f t="shared" si="1"/>
        <v>-0.003248968521</v>
      </c>
    </row>
    <row r="355" ht="15.75" customHeight="1">
      <c r="A355" s="29">
        <v>42878.0</v>
      </c>
      <c r="B355" s="30">
        <v>85.75</v>
      </c>
      <c r="C355" s="30">
        <v>87.470001</v>
      </c>
      <c r="D355" s="30">
        <v>85.610001</v>
      </c>
      <c r="E355" s="30">
        <v>86.269997</v>
      </c>
      <c r="F355" s="30">
        <v>78.431</v>
      </c>
      <c r="G355" s="30">
        <v>1891517.0</v>
      </c>
      <c r="H355" s="32">
        <f t="shared" si="1"/>
        <v>0.004307338969</v>
      </c>
    </row>
    <row r="356" ht="15.75" customHeight="1">
      <c r="A356" s="29">
        <v>42879.0</v>
      </c>
      <c r="B356" s="30">
        <v>85.82</v>
      </c>
      <c r="C356" s="30">
        <v>86.139999</v>
      </c>
      <c r="D356" s="30">
        <v>85.129997</v>
      </c>
      <c r="E356" s="30">
        <v>85.769997</v>
      </c>
      <c r="F356" s="30">
        <v>77.976425</v>
      </c>
      <c r="G356" s="30">
        <v>1362796.0</v>
      </c>
      <c r="H356" s="32">
        <f t="shared" si="1"/>
        <v>-0.00579585878</v>
      </c>
    </row>
    <row r="357" ht="15.75" customHeight="1">
      <c r="A357" s="29">
        <v>42880.0</v>
      </c>
      <c r="B357" s="30">
        <v>85.980003</v>
      </c>
      <c r="C357" s="30">
        <v>86.040001</v>
      </c>
      <c r="D357" s="30">
        <v>84.870003</v>
      </c>
      <c r="E357" s="30">
        <v>85.239998</v>
      </c>
      <c r="F357" s="30">
        <v>77.494583</v>
      </c>
      <c r="G357" s="30">
        <v>1067356.0</v>
      </c>
      <c r="H357" s="32">
        <f t="shared" si="1"/>
        <v>-0.006179329201</v>
      </c>
    </row>
    <row r="358" ht="15.75" customHeight="1">
      <c r="A358" s="29">
        <v>42881.0</v>
      </c>
      <c r="B358" s="30">
        <v>85.050003</v>
      </c>
      <c r="C358" s="30">
        <v>85.199997</v>
      </c>
      <c r="D358" s="30">
        <v>83.639999</v>
      </c>
      <c r="E358" s="30">
        <v>84.309998</v>
      </c>
      <c r="F358" s="30">
        <v>76.649094</v>
      </c>
      <c r="G358" s="30">
        <v>1817563.0</v>
      </c>
      <c r="H358" s="32">
        <f t="shared" si="1"/>
        <v>-0.01091029808</v>
      </c>
    </row>
    <row r="359" ht="15.75" customHeight="1">
      <c r="A359" s="29">
        <v>42884.0</v>
      </c>
      <c r="B359" s="30">
        <v>84.050003</v>
      </c>
      <c r="C359" s="30">
        <v>84.639999</v>
      </c>
      <c r="D359" s="30">
        <v>83.940002</v>
      </c>
      <c r="E359" s="30">
        <v>84.559998</v>
      </c>
      <c r="F359" s="30">
        <v>76.876381</v>
      </c>
      <c r="G359" s="30">
        <v>738074.0</v>
      </c>
      <c r="H359" s="32">
        <f t="shared" si="1"/>
        <v>0.002965292714</v>
      </c>
    </row>
    <row r="360" ht="15.75" customHeight="1">
      <c r="A360" s="29">
        <v>42885.0</v>
      </c>
      <c r="B360" s="30">
        <v>84.239998</v>
      </c>
      <c r="C360" s="30">
        <v>84.940002</v>
      </c>
      <c r="D360" s="30">
        <v>83.940002</v>
      </c>
      <c r="E360" s="30">
        <v>84.239998</v>
      </c>
      <c r="F360" s="30">
        <v>76.585457</v>
      </c>
      <c r="G360" s="30">
        <v>1366393.0</v>
      </c>
      <c r="H360" s="32">
        <f t="shared" si="1"/>
        <v>-0.003784309254</v>
      </c>
    </row>
    <row r="361" ht="15.75" customHeight="1">
      <c r="A361" s="29">
        <v>42886.0</v>
      </c>
      <c r="B361" s="30">
        <v>84.25</v>
      </c>
      <c r="C361" s="30">
        <v>84.419998</v>
      </c>
      <c r="D361" s="30">
        <v>83.169998</v>
      </c>
      <c r="E361" s="30">
        <v>83.290001</v>
      </c>
      <c r="F361" s="30">
        <v>75.721779</v>
      </c>
      <c r="G361" s="30">
        <v>1699913.0</v>
      </c>
      <c r="H361" s="32">
        <f t="shared" si="1"/>
        <v>-0.01127731078</v>
      </c>
    </row>
    <row r="362" ht="15.75" customHeight="1">
      <c r="A362" s="29">
        <v>42887.0</v>
      </c>
      <c r="B362" s="30">
        <v>83.510002</v>
      </c>
      <c r="C362" s="30">
        <v>85.309998</v>
      </c>
      <c r="D362" s="30">
        <v>83.480003</v>
      </c>
      <c r="E362" s="30">
        <v>84.919998</v>
      </c>
      <c r="F362" s="30">
        <v>77.203667</v>
      </c>
      <c r="G362" s="30">
        <v>1952537.0</v>
      </c>
      <c r="H362" s="32">
        <f t="shared" si="1"/>
        <v>0.01957016884</v>
      </c>
    </row>
    <row r="363" ht="15.75" customHeight="1">
      <c r="A363" s="29">
        <v>42888.0</v>
      </c>
      <c r="B363" s="30">
        <v>85.489998</v>
      </c>
      <c r="C363" s="30">
        <v>87.0</v>
      </c>
      <c r="D363" s="30">
        <v>85.349998</v>
      </c>
      <c r="E363" s="30">
        <v>85.93</v>
      </c>
      <c r="F363" s="30">
        <v>78.121895</v>
      </c>
      <c r="G363" s="30">
        <v>1931083.0</v>
      </c>
      <c r="H363" s="32">
        <f t="shared" si="1"/>
        <v>0.01189358013</v>
      </c>
    </row>
    <row r="364" ht="15.75" customHeight="1">
      <c r="A364" s="29">
        <v>42891.0</v>
      </c>
      <c r="B364" s="30">
        <v>85.93</v>
      </c>
      <c r="C364" s="30">
        <v>85.93</v>
      </c>
      <c r="D364" s="30">
        <v>85.93</v>
      </c>
      <c r="E364" s="30">
        <v>85.93</v>
      </c>
      <c r="F364" s="30">
        <v>78.121895</v>
      </c>
      <c r="G364" s="30">
        <v>0.0</v>
      </c>
      <c r="H364" s="32">
        <f t="shared" si="1"/>
        <v>0</v>
      </c>
    </row>
    <row r="365" ht="15.75" customHeight="1">
      <c r="A365" s="29">
        <v>42892.0</v>
      </c>
      <c r="B365" s="30">
        <v>85.699997</v>
      </c>
      <c r="C365" s="30">
        <v>85.959999</v>
      </c>
      <c r="D365" s="30">
        <v>84.300003</v>
      </c>
      <c r="E365" s="30">
        <v>84.830002</v>
      </c>
      <c r="F365" s="30">
        <v>77.121841</v>
      </c>
      <c r="G365" s="30">
        <v>1925519.0</v>
      </c>
      <c r="H365" s="32">
        <f t="shared" si="1"/>
        <v>-0.01280119997</v>
      </c>
    </row>
    <row r="366" ht="15.75" customHeight="1">
      <c r="A366" s="29">
        <v>42893.0</v>
      </c>
      <c r="B366" s="30">
        <v>84.709999</v>
      </c>
      <c r="C366" s="30">
        <v>85.379997</v>
      </c>
      <c r="D366" s="30">
        <v>84.220001</v>
      </c>
      <c r="E366" s="30">
        <v>84.599998</v>
      </c>
      <c r="F366" s="30">
        <v>76.912743</v>
      </c>
      <c r="G366" s="30">
        <v>1160342.0</v>
      </c>
      <c r="H366" s="32">
        <f t="shared" si="1"/>
        <v>-0.002711268264</v>
      </c>
    </row>
    <row r="367" ht="15.75" customHeight="1">
      <c r="A367" s="29">
        <v>42894.0</v>
      </c>
      <c r="B367" s="30">
        <v>84.540001</v>
      </c>
      <c r="C367" s="30">
        <v>84.93</v>
      </c>
      <c r="D367" s="30">
        <v>83.739998</v>
      </c>
      <c r="E367" s="30">
        <v>84.110001</v>
      </c>
      <c r="F367" s="30">
        <v>76.46727</v>
      </c>
      <c r="G367" s="30">
        <v>1554382.0</v>
      </c>
      <c r="H367" s="32">
        <f t="shared" si="1"/>
        <v>-0.005791927093</v>
      </c>
    </row>
    <row r="368" ht="15.75" customHeight="1">
      <c r="A368" s="29">
        <v>42895.0</v>
      </c>
      <c r="B368" s="30">
        <v>84.199997</v>
      </c>
      <c r="C368" s="30">
        <v>84.870003</v>
      </c>
      <c r="D368" s="30">
        <v>84.0</v>
      </c>
      <c r="E368" s="30">
        <v>84.43</v>
      </c>
      <c r="F368" s="30">
        <v>76.758194</v>
      </c>
      <c r="G368" s="30">
        <v>984708.0</v>
      </c>
      <c r="H368" s="32">
        <f t="shared" si="1"/>
        <v>0.003804555858</v>
      </c>
    </row>
    <row r="369" ht="15.75" customHeight="1">
      <c r="A369" s="29">
        <v>42898.0</v>
      </c>
      <c r="B369" s="30">
        <v>84.25</v>
      </c>
      <c r="C369" s="30">
        <v>85.879997</v>
      </c>
      <c r="D369" s="30">
        <v>84.129997</v>
      </c>
      <c r="E369" s="30">
        <v>84.900002</v>
      </c>
      <c r="F369" s="30">
        <v>77.185486</v>
      </c>
      <c r="G369" s="30">
        <v>1742216.0</v>
      </c>
      <c r="H369" s="32">
        <f t="shared" si="1"/>
        <v>0.005566728159</v>
      </c>
    </row>
    <row r="370" ht="15.75" customHeight="1">
      <c r="A370" s="29">
        <v>42899.0</v>
      </c>
      <c r="B370" s="30">
        <v>85.209999</v>
      </c>
      <c r="C370" s="30">
        <v>85.449997</v>
      </c>
      <c r="D370" s="30">
        <v>84.900002</v>
      </c>
      <c r="E370" s="30">
        <v>85.059998</v>
      </c>
      <c r="F370" s="30">
        <v>77.33094</v>
      </c>
      <c r="G370" s="30">
        <v>929682.0</v>
      </c>
      <c r="H370" s="32">
        <f t="shared" si="1"/>
        <v>0.001884473462</v>
      </c>
    </row>
    <row r="371" ht="15.75" customHeight="1">
      <c r="A371" s="29">
        <v>42900.0</v>
      </c>
      <c r="B371" s="30">
        <v>85.120003</v>
      </c>
      <c r="C371" s="30">
        <v>85.190002</v>
      </c>
      <c r="D371" s="30">
        <v>83.709999</v>
      </c>
      <c r="E371" s="30">
        <v>84.110001</v>
      </c>
      <c r="F371" s="30">
        <v>76.46727</v>
      </c>
      <c r="G371" s="30">
        <v>2438550.0</v>
      </c>
      <c r="H371" s="32">
        <f t="shared" si="1"/>
        <v>-0.0111684922</v>
      </c>
    </row>
    <row r="372" ht="15.75" customHeight="1">
      <c r="A372" s="29">
        <v>42901.0</v>
      </c>
      <c r="B372" s="30">
        <v>84.050003</v>
      </c>
      <c r="C372" s="30">
        <v>84.68</v>
      </c>
      <c r="D372" s="30">
        <v>82.839996</v>
      </c>
      <c r="E372" s="30">
        <v>83.419998</v>
      </c>
      <c r="F372" s="30">
        <v>75.839966</v>
      </c>
      <c r="G372" s="30">
        <v>1980581.0</v>
      </c>
      <c r="H372" s="32">
        <f t="shared" si="1"/>
        <v>-0.008203562125</v>
      </c>
    </row>
    <row r="373" ht="15.75" customHeight="1">
      <c r="A373" s="29">
        <v>42902.0</v>
      </c>
      <c r="B373" s="30">
        <v>83.900002</v>
      </c>
      <c r="C373" s="30">
        <v>84.330002</v>
      </c>
      <c r="D373" s="30">
        <v>83.139999</v>
      </c>
      <c r="E373" s="30">
        <v>83.360001</v>
      </c>
      <c r="F373" s="30">
        <v>75.785416</v>
      </c>
      <c r="G373" s="30">
        <v>3149044.0</v>
      </c>
      <c r="H373" s="32">
        <f t="shared" si="1"/>
        <v>-0.0007192777486</v>
      </c>
    </row>
    <row r="374" ht="15.75" customHeight="1">
      <c r="A374" s="29">
        <v>42905.0</v>
      </c>
      <c r="B374" s="30">
        <v>84.099998</v>
      </c>
      <c r="C374" s="30">
        <v>84.629997</v>
      </c>
      <c r="D374" s="30">
        <v>84.0</v>
      </c>
      <c r="E374" s="30">
        <v>84.0</v>
      </c>
      <c r="F374" s="30">
        <v>76.367264</v>
      </c>
      <c r="G374" s="30">
        <v>1181583.0</v>
      </c>
      <c r="H374" s="32">
        <f t="shared" si="1"/>
        <v>0.00767757216</v>
      </c>
    </row>
    <row r="375" ht="15.75" customHeight="1">
      <c r="A375" s="29">
        <v>42906.0</v>
      </c>
      <c r="B375" s="30">
        <v>84.5</v>
      </c>
      <c r="C375" s="30">
        <v>84.699997</v>
      </c>
      <c r="D375" s="30">
        <v>83.5</v>
      </c>
      <c r="E375" s="30">
        <v>83.650002</v>
      </c>
      <c r="F375" s="30">
        <v>76.049065</v>
      </c>
      <c r="G375" s="30">
        <v>1047704.0</v>
      </c>
      <c r="H375" s="32">
        <f t="shared" si="1"/>
        <v>-0.004166693729</v>
      </c>
    </row>
    <row r="376" ht="15.75" customHeight="1">
      <c r="A376" s="29">
        <v>42907.0</v>
      </c>
      <c r="B376" s="30">
        <v>83.330002</v>
      </c>
      <c r="C376" s="30">
        <v>83.68</v>
      </c>
      <c r="D376" s="30">
        <v>82.669998</v>
      </c>
      <c r="E376" s="30">
        <v>83.599998</v>
      </c>
      <c r="F376" s="30">
        <v>76.003609</v>
      </c>
      <c r="G376" s="30">
        <v>1128180.0</v>
      </c>
      <c r="H376" s="32">
        <f t="shared" si="1"/>
        <v>-0.0005977193802</v>
      </c>
    </row>
    <row r="377" ht="15.75" customHeight="1">
      <c r="A377" s="29">
        <v>42908.0</v>
      </c>
      <c r="B377" s="30">
        <v>83.519997</v>
      </c>
      <c r="C377" s="30">
        <v>84.459999</v>
      </c>
      <c r="D377" s="30">
        <v>82.940002</v>
      </c>
      <c r="E377" s="30">
        <v>84.169998</v>
      </c>
      <c r="F377" s="30">
        <v>76.521812</v>
      </c>
      <c r="G377" s="30">
        <v>1436608.0</v>
      </c>
      <c r="H377" s="32">
        <f t="shared" si="1"/>
        <v>0.006818136755</v>
      </c>
    </row>
    <row r="378" ht="15.75" customHeight="1">
      <c r="A378" s="29">
        <v>42909.0</v>
      </c>
      <c r="B378" s="30">
        <v>84.199997</v>
      </c>
      <c r="C378" s="30">
        <v>84.449997</v>
      </c>
      <c r="D378" s="30">
        <v>82.849998</v>
      </c>
      <c r="E378" s="30">
        <v>83.599998</v>
      </c>
      <c r="F378" s="30">
        <v>76.003609</v>
      </c>
      <c r="G378" s="30">
        <v>1497917.0</v>
      </c>
      <c r="H378" s="32">
        <f t="shared" si="1"/>
        <v>-0.006771964574</v>
      </c>
    </row>
    <row r="379" ht="15.75" customHeight="1">
      <c r="A379" s="29">
        <v>42912.0</v>
      </c>
      <c r="B379" s="30">
        <v>83.879997</v>
      </c>
      <c r="C379" s="30">
        <v>84.459999</v>
      </c>
      <c r="D379" s="30">
        <v>83.290001</v>
      </c>
      <c r="E379" s="30">
        <v>83.489998</v>
      </c>
      <c r="F379" s="30">
        <v>75.903603</v>
      </c>
      <c r="G379" s="30">
        <v>1101405.0</v>
      </c>
      <c r="H379" s="32">
        <f t="shared" si="1"/>
        <v>-0.001315805938</v>
      </c>
    </row>
    <row r="380" ht="15.75" customHeight="1">
      <c r="A380" s="29">
        <v>42913.0</v>
      </c>
      <c r="B380" s="30">
        <v>83.0</v>
      </c>
      <c r="C380" s="30">
        <v>83.5</v>
      </c>
      <c r="D380" s="30">
        <v>82.169998</v>
      </c>
      <c r="E380" s="30">
        <v>82.860001</v>
      </c>
      <c r="F380" s="30">
        <v>75.330856</v>
      </c>
      <c r="G380" s="30">
        <v>1796666.0</v>
      </c>
      <c r="H380" s="32">
        <f t="shared" si="1"/>
        <v>-0.007545715583</v>
      </c>
    </row>
    <row r="381" ht="15.75" customHeight="1">
      <c r="A381" s="29">
        <v>42914.0</v>
      </c>
      <c r="B381" s="30">
        <v>82.5</v>
      </c>
      <c r="C381" s="30">
        <v>84.129997</v>
      </c>
      <c r="D381" s="30">
        <v>82.370003</v>
      </c>
      <c r="E381" s="30">
        <v>83.68</v>
      </c>
      <c r="F381" s="30">
        <v>76.07634</v>
      </c>
      <c r="G381" s="30">
        <v>1835895.0</v>
      </c>
      <c r="H381" s="32">
        <f t="shared" si="1"/>
        <v>0.009896130744</v>
      </c>
    </row>
    <row r="382" ht="15.75" customHeight="1">
      <c r="A382" s="29">
        <v>42915.0</v>
      </c>
      <c r="B382" s="30">
        <v>84.099998</v>
      </c>
      <c r="C382" s="30">
        <v>84.269997</v>
      </c>
      <c r="D382" s="30">
        <v>82.139999</v>
      </c>
      <c r="E382" s="30">
        <v>82.720001</v>
      </c>
      <c r="F382" s="30">
        <v>75.203568</v>
      </c>
      <c r="G382" s="30">
        <v>2140773.0</v>
      </c>
      <c r="H382" s="32">
        <f t="shared" si="1"/>
        <v>-0.01147231846</v>
      </c>
    </row>
    <row r="383" ht="15.75" customHeight="1">
      <c r="A383" s="29">
        <v>42916.0</v>
      </c>
      <c r="B383" s="30">
        <v>82.879997</v>
      </c>
      <c r="C383" s="30">
        <v>83.050003</v>
      </c>
      <c r="D383" s="30">
        <v>81.199997</v>
      </c>
      <c r="E383" s="30">
        <v>81.279999</v>
      </c>
      <c r="F383" s="30">
        <v>73.894417</v>
      </c>
      <c r="G383" s="30">
        <v>2137136.0</v>
      </c>
      <c r="H383" s="32">
        <f t="shared" si="1"/>
        <v>-0.01740809691</v>
      </c>
    </row>
    <row r="384" ht="15.75" customHeight="1">
      <c r="A384" s="29">
        <v>42919.0</v>
      </c>
      <c r="B384" s="30">
        <v>80.510002</v>
      </c>
      <c r="C384" s="30">
        <v>83.519997</v>
      </c>
      <c r="D384" s="30">
        <v>80.5</v>
      </c>
      <c r="E384" s="30">
        <v>82.980003</v>
      </c>
      <c r="F384" s="30">
        <v>75.439949</v>
      </c>
      <c r="G384" s="30">
        <v>1938295.0</v>
      </c>
      <c r="H384" s="32">
        <f t="shared" si="1"/>
        <v>0.02091540962</v>
      </c>
    </row>
    <row r="385" ht="15.75" customHeight="1">
      <c r="A385" s="29">
        <v>42920.0</v>
      </c>
      <c r="B385" s="30">
        <v>82.550003</v>
      </c>
      <c r="C385" s="30">
        <v>83.529999</v>
      </c>
      <c r="D385" s="30">
        <v>82.279999</v>
      </c>
      <c r="E385" s="30">
        <v>82.279999</v>
      </c>
      <c r="F385" s="30">
        <v>74.803551</v>
      </c>
      <c r="G385" s="30">
        <v>1223306.0</v>
      </c>
      <c r="H385" s="32">
        <f t="shared" si="1"/>
        <v>-0.008435822246</v>
      </c>
    </row>
    <row r="386" ht="15.75" customHeight="1">
      <c r="A386" s="29">
        <v>42921.0</v>
      </c>
      <c r="B386" s="30">
        <v>82.050003</v>
      </c>
      <c r="C386" s="30">
        <v>82.18</v>
      </c>
      <c r="D386" s="30">
        <v>81.190002</v>
      </c>
      <c r="E386" s="30">
        <v>81.529999</v>
      </c>
      <c r="F386" s="30">
        <v>74.121696</v>
      </c>
      <c r="G386" s="30">
        <v>1671095.0</v>
      </c>
      <c r="H386" s="32">
        <f t="shared" si="1"/>
        <v>-0.009115275824</v>
      </c>
    </row>
    <row r="387" ht="15.75" customHeight="1">
      <c r="A387" s="29">
        <v>42922.0</v>
      </c>
      <c r="B387" s="30">
        <v>81.800003</v>
      </c>
      <c r="C387" s="30">
        <v>82.129997</v>
      </c>
      <c r="D387" s="30">
        <v>80.5</v>
      </c>
      <c r="E387" s="30">
        <v>81.440002</v>
      </c>
      <c r="F387" s="30">
        <v>74.039879</v>
      </c>
      <c r="G387" s="30">
        <v>2095259.0</v>
      </c>
      <c r="H387" s="32">
        <f t="shared" si="1"/>
        <v>-0.001103819859</v>
      </c>
    </row>
    <row r="388" ht="15.75" customHeight="1">
      <c r="A388" s="29">
        <v>42923.0</v>
      </c>
      <c r="B388" s="30">
        <v>81.400002</v>
      </c>
      <c r="C388" s="30">
        <v>81.599998</v>
      </c>
      <c r="D388" s="30">
        <v>80.830002</v>
      </c>
      <c r="E388" s="30">
        <v>81.379997</v>
      </c>
      <c r="F388" s="30">
        <v>73.985329</v>
      </c>
      <c r="G388" s="30">
        <v>1114144.0</v>
      </c>
      <c r="H388" s="32">
        <f t="shared" si="1"/>
        <v>-0.0007367651155</v>
      </c>
    </row>
    <row r="389" ht="15.75" customHeight="1">
      <c r="A389" s="29">
        <v>42926.0</v>
      </c>
      <c r="B389" s="30">
        <v>81.75</v>
      </c>
      <c r="C389" s="30">
        <v>82.129997</v>
      </c>
      <c r="D389" s="30">
        <v>81.18</v>
      </c>
      <c r="E389" s="30">
        <v>81.620003</v>
      </c>
      <c r="F389" s="30">
        <v>74.203529</v>
      </c>
      <c r="G389" s="30">
        <v>1053915.0</v>
      </c>
      <c r="H389" s="32">
        <f t="shared" si="1"/>
        <v>0.002949233354</v>
      </c>
    </row>
    <row r="390" ht="15.75" customHeight="1">
      <c r="A390" s="29">
        <v>42927.0</v>
      </c>
      <c r="B390" s="30">
        <v>82.400002</v>
      </c>
      <c r="C390" s="30">
        <v>83.379997</v>
      </c>
      <c r="D390" s="30">
        <v>82.110001</v>
      </c>
      <c r="E390" s="30">
        <v>83.010002</v>
      </c>
      <c r="F390" s="30">
        <v>75.467224</v>
      </c>
      <c r="G390" s="30">
        <v>2043589.0</v>
      </c>
      <c r="H390" s="32">
        <f t="shared" si="1"/>
        <v>0.01703011996</v>
      </c>
    </row>
    <row r="391" ht="15.75" customHeight="1">
      <c r="A391" s="29">
        <v>42928.0</v>
      </c>
      <c r="B391" s="30">
        <v>83.25</v>
      </c>
      <c r="C391" s="30">
        <v>84.779999</v>
      </c>
      <c r="D391" s="30">
        <v>83.25</v>
      </c>
      <c r="E391" s="30">
        <v>84.199997</v>
      </c>
      <c r="F391" s="30">
        <v>76.549088</v>
      </c>
      <c r="G391" s="30">
        <v>2235579.0</v>
      </c>
      <c r="H391" s="32">
        <f t="shared" si="1"/>
        <v>0.01433554784</v>
      </c>
    </row>
    <row r="392" ht="15.75" customHeight="1">
      <c r="A392" s="29">
        <v>42929.0</v>
      </c>
      <c r="B392" s="30">
        <v>83.599998</v>
      </c>
      <c r="C392" s="30">
        <v>84.879997</v>
      </c>
      <c r="D392" s="30">
        <v>83.349998</v>
      </c>
      <c r="E392" s="30">
        <v>84.360001</v>
      </c>
      <c r="F392" s="30">
        <v>76.694557</v>
      </c>
      <c r="G392" s="30">
        <v>1958941.0</v>
      </c>
      <c r="H392" s="32">
        <f t="shared" si="1"/>
        <v>0.001900336161</v>
      </c>
    </row>
    <row r="393" ht="15.75" customHeight="1">
      <c r="A393" s="29">
        <v>42930.0</v>
      </c>
      <c r="B393" s="30">
        <v>84.489998</v>
      </c>
      <c r="C393" s="30">
        <v>84.489998</v>
      </c>
      <c r="D393" s="30">
        <v>83.110001</v>
      </c>
      <c r="E393" s="30">
        <v>83.739998</v>
      </c>
      <c r="F393" s="30">
        <v>76.13089</v>
      </c>
      <c r="G393" s="30">
        <v>1428874.0</v>
      </c>
      <c r="H393" s="32">
        <f t="shared" si="1"/>
        <v>-0.007349504607</v>
      </c>
    </row>
    <row r="394" ht="15.75" customHeight="1">
      <c r="A394" s="29">
        <v>42933.0</v>
      </c>
      <c r="B394" s="30">
        <v>83.860001</v>
      </c>
      <c r="C394" s="30">
        <v>84.300003</v>
      </c>
      <c r="D394" s="30">
        <v>83.419998</v>
      </c>
      <c r="E394" s="30">
        <v>83.650002</v>
      </c>
      <c r="F394" s="30">
        <v>76.049065</v>
      </c>
      <c r="G394" s="30">
        <v>805646.0</v>
      </c>
      <c r="H394" s="32">
        <f t="shared" si="1"/>
        <v>-0.001074793688</v>
      </c>
    </row>
    <row r="395" ht="15.75" customHeight="1">
      <c r="A395" s="29">
        <v>42934.0</v>
      </c>
      <c r="B395" s="30">
        <v>83.410004</v>
      </c>
      <c r="C395" s="30">
        <v>83.599998</v>
      </c>
      <c r="D395" s="30">
        <v>82.610001</v>
      </c>
      <c r="E395" s="30">
        <v>83.279999</v>
      </c>
      <c r="F395" s="30">
        <v>75.712685</v>
      </c>
      <c r="G395" s="30">
        <v>1330665.0</v>
      </c>
      <c r="H395" s="32">
        <f t="shared" si="1"/>
        <v>-0.00442319705</v>
      </c>
    </row>
    <row r="396" ht="15.75" customHeight="1">
      <c r="A396" s="29">
        <v>42935.0</v>
      </c>
      <c r="B396" s="30">
        <v>83.5</v>
      </c>
      <c r="C396" s="30">
        <v>83.790001</v>
      </c>
      <c r="D396" s="30">
        <v>82.870003</v>
      </c>
      <c r="E396" s="30">
        <v>83.279999</v>
      </c>
      <c r="F396" s="30">
        <v>75.712685</v>
      </c>
      <c r="G396" s="30">
        <v>797684.0</v>
      </c>
      <c r="H396" s="32">
        <f t="shared" si="1"/>
        <v>0</v>
      </c>
    </row>
    <row r="397" ht="15.75" customHeight="1">
      <c r="A397" s="29">
        <v>42936.0</v>
      </c>
      <c r="B397" s="30">
        <v>83.599998</v>
      </c>
      <c r="C397" s="30">
        <v>84.300003</v>
      </c>
      <c r="D397" s="30">
        <v>82.739998</v>
      </c>
      <c r="E397" s="30">
        <v>83.370003</v>
      </c>
      <c r="F397" s="30">
        <v>75.794518</v>
      </c>
      <c r="G397" s="30">
        <v>1506716.0</v>
      </c>
      <c r="H397" s="32">
        <f t="shared" si="1"/>
        <v>0.001080836058</v>
      </c>
    </row>
    <row r="398" ht="15.75" customHeight="1">
      <c r="A398" s="29">
        <v>42937.0</v>
      </c>
      <c r="B398" s="30">
        <v>83.269997</v>
      </c>
      <c r="C398" s="30">
        <v>83.440002</v>
      </c>
      <c r="D398" s="30">
        <v>80.580002</v>
      </c>
      <c r="E398" s="30">
        <v>81.190002</v>
      </c>
      <c r="F398" s="30">
        <v>73.812599</v>
      </c>
      <c r="G398" s="30">
        <v>3878764.0</v>
      </c>
      <c r="H398" s="32">
        <f t="shared" si="1"/>
        <v>-0.02614857977</v>
      </c>
    </row>
    <row r="399" ht="15.75" customHeight="1">
      <c r="A399" s="29">
        <v>42940.0</v>
      </c>
      <c r="B399" s="30">
        <v>79.699997</v>
      </c>
      <c r="C399" s="30">
        <v>79.919998</v>
      </c>
      <c r="D399" s="30">
        <v>78.550003</v>
      </c>
      <c r="E399" s="30">
        <v>78.940002</v>
      </c>
      <c r="F399" s="30">
        <v>71.767052</v>
      </c>
      <c r="G399" s="30">
        <v>4103436.0</v>
      </c>
      <c r="H399" s="32">
        <f t="shared" si="1"/>
        <v>-0.02771270796</v>
      </c>
    </row>
    <row r="400" ht="15.75" customHeight="1">
      <c r="A400" s="29">
        <v>42941.0</v>
      </c>
      <c r="B400" s="30">
        <v>79.07</v>
      </c>
      <c r="C400" s="30">
        <v>79.5</v>
      </c>
      <c r="D400" s="30">
        <v>78.269997</v>
      </c>
      <c r="E400" s="30">
        <v>79.43</v>
      </c>
      <c r="F400" s="30">
        <v>72.212524</v>
      </c>
      <c r="G400" s="30">
        <v>2436359.0</v>
      </c>
      <c r="H400" s="32">
        <f t="shared" si="1"/>
        <v>0.006207193797</v>
      </c>
    </row>
    <row r="401" ht="15.75" customHeight="1">
      <c r="A401" s="29">
        <v>42942.0</v>
      </c>
      <c r="B401" s="30">
        <v>79.5</v>
      </c>
      <c r="C401" s="30">
        <v>80.150002</v>
      </c>
      <c r="D401" s="30">
        <v>78.760002</v>
      </c>
      <c r="E401" s="30">
        <v>79.110001</v>
      </c>
      <c r="F401" s="30">
        <v>71.9216</v>
      </c>
      <c r="G401" s="30">
        <v>1781466.0</v>
      </c>
      <c r="H401" s="32">
        <f t="shared" si="1"/>
        <v>-0.00402871945</v>
      </c>
    </row>
    <row r="402" ht="15.75" customHeight="1">
      <c r="A402" s="29">
        <v>42943.0</v>
      </c>
      <c r="B402" s="30">
        <v>78.970001</v>
      </c>
      <c r="C402" s="30">
        <v>78.970001</v>
      </c>
      <c r="D402" s="30">
        <v>78.029999</v>
      </c>
      <c r="E402" s="30">
        <v>78.5</v>
      </c>
      <c r="F402" s="30">
        <v>71.367027</v>
      </c>
      <c r="G402" s="30">
        <v>1709825.0</v>
      </c>
      <c r="H402" s="32">
        <f t="shared" si="1"/>
        <v>-0.007710798981</v>
      </c>
    </row>
    <row r="403" ht="15.75" customHeight="1">
      <c r="A403" s="29">
        <v>42944.0</v>
      </c>
      <c r="B403" s="30">
        <v>78.040001</v>
      </c>
      <c r="C403" s="30">
        <v>78.040001</v>
      </c>
      <c r="D403" s="30">
        <v>77.07</v>
      </c>
      <c r="E403" s="30">
        <v>77.849998</v>
      </c>
      <c r="F403" s="30">
        <v>70.776093</v>
      </c>
      <c r="G403" s="30">
        <v>2099315.0</v>
      </c>
      <c r="H403" s="32">
        <f t="shared" si="1"/>
        <v>-0.008280210411</v>
      </c>
    </row>
    <row r="404" ht="15.75" customHeight="1">
      <c r="A404" s="29">
        <v>42947.0</v>
      </c>
      <c r="B404" s="30">
        <v>77.540001</v>
      </c>
      <c r="C404" s="30">
        <v>77.959999</v>
      </c>
      <c r="D404" s="30">
        <v>77.129997</v>
      </c>
      <c r="E404" s="30">
        <v>77.709999</v>
      </c>
      <c r="F404" s="30">
        <v>70.648804</v>
      </c>
      <c r="G404" s="30">
        <v>1772723.0</v>
      </c>
      <c r="H404" s="32">
        <f t="shared" si="1"/>
        <v>-0.001798474522</v>
      </c>
    </row>
    <row r="405" ht="15.75" customHeight="1">
      <c r="A405" s="29">
        <v>42948.0</v>
      </c>
      <c r="B405" s="30">
        <v>78.010002</v>
      </c>
      <c r="C405" s="30">
        <v>79.330002</v>
      </c>
      <c r="D405" s="30">
        <v>77.769997</v>
      </c>
      <c r="E405" s="30">
        <v>78.889999</v>
      </c>
      <c r="F405" s="30">
        <v>71.721588</v>
      </c>
      <c r="G405" s="30">
        <v>2305561.0</v>
      </c>
      <c r="H405" s="32">
        <f t="shared" si="1"/>
        <v>0.01518474396</v>
      </c>
    </row>
    <row r="406" ht="15.75" customHeight="1">
      <c r="A406" s="29">
        <v>42949.0</v>
      </c>
      <c r="B406" s="30">
        <v>79.199997</v>
      </c>
      <c r="C406" s="30">
        <v>79.660004</v>
      </c>
      <c r="D406" s="30">
        <v>77.940002</v>
      </c>
      <c r="E406" s="30">
        <v>78.860001</v>
      </c>
      <c r="F406" s="30">
        <v>71.694313</v>
      </c>
      <c r="G406" s="30">
        <v>2276768.0</v>
      </c>
      <c r="H406" s="32">
        <f t="shared" si="1"/>
        <v>-0.0003802899623</v>
      </c>
    </row>
    <row r="407" ht="15.75" customHeight="1">
      <c r="A407" s="29">
        <v>42950.0</v>
      </c>
      <c r="B407" s="30">
        <v>79.800003</v>
      </c>
      <c r="C407" s="30">
        <v>80.080002</v>
      </c>
      <c r="D407" s="30">
        <v>79.110001</v>
      </c>
      <c r="E407" s="30">
        <v>79.379997</v>
      </c>
      <c r="F407" s="30">
        <v>72.167061</v>
      </c>
      <c r="G407" s="30">
        <v>1902469.0</v>
      </c>
      <c r="H407" s="32">
        <f t="shared" si="1"/>
        <v>0.006593940024</v>
      </c>
    </row>
    <row r="408" ht="15.75" customHeight="1">
      <c r="A408" s="29">
        <v>42951.0</v>
      </c>
      <c r="B408" s="30">
        <v>79.489998</v>
      </c>
      <c r="C408" s="30">
        <v>82.43</v>
      </c>
      <c r="D408" s="30">
        <v>79.209999</v>
      </c>
      <c r="E408" s="30">
        <v>81.349998</v>
      </c>
      <c r="F408" s="30">
        <v>73.958061</v>
      </c>
      <c r="G408" s="30">
        <v>3203533.0</v>
      </c>
      <c r="H408" s="32">
        <f t="shared" si="1"/>
        <v>0.02481741636</v>
      </c>
    </row>
    <row r="409" ht="15.75" customHeight="1">
      <c r="A409" s="29">
        <v>42954.0</v>
      </c>
      <c r="B409" s="30">
        <v>81.57</v>
      </c>
      <c r="C409" s="30">
        <v>81.900002</v>
      </c>
      <c r="D409" s="30">
        <v>80.470001</v>
      </c>
      <c r="E409" s="30">
        <v>81.0</v>
      </c>
      <c r="F409" s="30">
        <v>73.639862</v>
      </c>
      <c r="G409" s="30">
        <v>1306582.0</v>
      </c>
      <c r="H409" s="32">
        <f t="shared" si="1"/>
        <v>-0.004302424857</v>
      </c>
    </row>
    <row r="410" ht="15.75" customHeight="1">
      <c r="A410" s="29">
        <v>42955.0</v>
      </c>
      <c r="B410" s="30">
        <v>80.860001</v>
      </c>
      <c r="C410" s="30">
        <v>81.330002</v>
      </c>
      <c r="D410" s="30">
        <v>80.169998</v>
      </c>
      <c r="E410" s="30">
        <v>80.790001</v>
      </c>
      <c r="F410" s="30">
        <v>73.448944</v>
      </c>
      <c r="G410" s="30">
        <v>1209891.0</v>
      </c>
      <c r="H410" s="32">
        <f t="shared" si="1"/>
        <v>-0.00259259041</v>
      </c>
    </row>
    <row r="411" ht="15.75" customHeight="1">
      <c r="A411" s="29">
        <v>42956.0</v>
      </c>
      <c r="B411" s="30">
        <v>80.190002</v>
      </c>
      <c r="C411" s="30">
        <v>80.489998</v>
      </c>
      <c r="D411" s="30">
        <v>79.580002</v>
      </c>
      <c r="E411" s="30">
        <v>80.07</v>
      </c>
      <c r="F411" s="30">
        <v>72.794373</v>
      </c>
      <c r="G411" s="30">
        <v>1487577.0</v>
      </c>
      <c r="H411" s="32">
        <f t="shared" si="1"/>
        <v>-0.008911918461</v>
      </c>
    </row>
    <row r="412" ht="15.75" customHeight="1">
      <c r="A412" s="29">
        <v>42957.0</v>
      </c>
      <c r="B412" s="30">
        <v>80.0</v>
      </c>
      <c r="C412" s="30">
        <v>80.169998</v>
      </c>
      <c r="D412" s="30">
        <v>79.239998</v>
      </c>
      <c r="E412" s="30">
        <v>80.050003</v>
      </c>
      <c r="F412" s="30">
        <v>72.776184</v>
      </c>
      <c r="G412" s="30">
        <v>1156328.0</v>
      </c>
      <c r="H412" s="32">
        <f t="shared" si="1"/>
        <v>-0.0002498682144</v>
      </c>
    </row>
    <row r="413" ht="15.75" customHeight="1">
      <c r="A413" s="29">
        <v>42958.0</v>
      </c>
      <c r="B413" s="30">
        <v>79.650002</v>
      </c>
      <c r="C413" s="30">
        <v>80.389999</v>
      </c>
      <c r="D413" s="30">
        <v>79.360001</v>
      </c>
      <c r="E413" s="30">
        <v>79.949997</v>
      </c>
      <c r="F413" s="30">
        <v>72.685265</v>
      </c>
      <c r="G413" s="30">
        <v>1319596.0</v>
      </c>
      <c r="H413" s="32">
        <f t="shared" si="1"/>
        <v>-0.001249296061</v>
      </c>
    </row>
    <row r="414" ht="15.75" customHeight="1">
      <c r="A414" s="29">
        <v>42961.0</v>
      </c>
      <c r="B414" s="30">
        <v>80.400002</v>
      </c>
      <c r="C414" s="30">
        <v>80.889999</v>
      </c>
      <c r="D414" s="30">
        <v>80.160004</v>
      </c>
      <c r="E414" s="30">
        <v>80.199997</v>
      </c>
      <c r="F414" s="30">
        <v>72.912552</v>
      </c>
      <c r="G414" s="30">
        <v>882807.0</v>
      </c>
      <c r="H414" s="32">
        <f t="shared" si="1"/>
        <v>0.003127002426</v>
      </c>
    </row>
    <row r="415" ht="15.75" customHeight="1">
      <c r="A415" s="29">
        <v>42962.0</v>
      </c>
      <c r="B415" s="30">
        <v>80.599998</v>
      </c>
      <c r="C415" s="30">
        <v>80.93</v>
      </c>
      <c r="D415" s="30">
        <v>79.699997</v>
      </c>
      <c r="E415" s="30">
        <v>80.0</v>
      </c>
      <c r="F415" s="30">
        <v>72.730728</v>
      </c>
      <c r="G415" s="30">
        <v>839394.0</v>
      </c>
      <c r="H415" s="32">
        <f t="shared" si="1"/>
        <v>-0.002493727006</v>
      </c>
    </row>
    <row r="416" ht="15.75" customHeight="1">
      <c r="A416" s="29">
        <v>42963.0</v>
      </c>
      <c r="B416" s="30">
        <v>80.5</v>
      </c>
      <c r="C416" s="30">
        <v>80.650002</v>
      </c>
      <c r="D416" s="30">
        <v>80.010002</v>
      </c>
      <c r="E416" s="30">
        <v>80.139999</v>
      </c>
      <c r="F416" s="30">
        <v>72.858002</v>
      </c>
      <c r="G416" s="30">
        <v>776205.0</v>
      </c>
      <c r="H416" s="32">
        <f t="shared" si="1"/>
        <v>0.001749934361</v>
      </c>
    </row>
    <row r="417" ht="15.75" customHeight="1">
      <c r="A417" s="29">
        <v>42964.0</v>
      </c>
      <c r="B417" s="30">
        <v>80.300003</v>
      </c>
      <c r="C417" s="30">
        <v>80.459999</v>
      </c>
      <c r="D417" s="30">
        <v>79.559998</v>
      </c>
      <c r="E417" s="30">
        <v>79.809998</v>
      </c>
      <c r="F417" s="30">
        <v>72.557991</v>
      </c>
      <c r="G417" s="30">
        <v>1156370.0</v>
      </c>
      <c r="H417" s="32">
        <f t="shared" si="1"/>
        <v>-0.004117749482</v>
      </c>
    </row>
    <row r="418" ht="15.75" customHeight="1">
      <c r="A418" s="29">
        <v>42965.0</v>
      </c>
      <c r="B418" s="30">
        <v>79.139999</v>
      </c>
      <c r="C418" s="30">
        <v>79.540001</v>
      </c>
      <c r="D418" s="30">
        <v>78.760002</v>
      </c>
      <c r="E418" s="30">
        <v>79.540001</v>
      </c>
      <c r="F418" s="30">
        <v>72.312531</v>
      </c>
      <c r="G418" s="30">
        <v>1549213.0</v>
      </c>
      <c r="H418" s="32">
        <f t="shared" si="1"/>
        <v>-0.003382949233</v>
      </c>
    </row>
    <row r="419" ht="15.75" customHeight="1">
      <c r="A419" s="29">
        <v>42968.0</v>
      </c>
      <c r="B419" s="30">
        <v>79.449997</v>
      </c>
      <c r="C419" s="30">
        <v>79.830002</v>
      </c>
      <c r="D419" s="30">
        <v>78.349998</v>
      </c>
      <c r="E419" s="30">
        <v>78.970001</v>
      </c>
      <c r="F419" s="30">
        <v>71.794319</v>
      </c>
      <c r="G419" s="30">
        <v>1061270.0</v>
      </c>
      <c r="H419" s="32">
        <f t="shared" si="1"/>
        <v>-0.007166282148</v>
      </c>
    </row>
    <row r="420" ht="15.75" customHeight="1">
      <c r="A420" s="29">
        <v>42969.0</v>
      </c>
      <c r="B420" s="30">
        <v>79.290001</v>
      </c>
      <c r="C420" s="30">
        <v>79.629997</v>
      </c>
      <c r="D420" s="30">
        <v>79.029999</v>
      </c>
      <c r="E420" s="30">
        <v>79.379997</v>
      </c>
      <c r="F420" s="30">
        <v>72.167061</v>
      </c>
      <c r="G420" s="30">
        <v>1017084.0</v>
      </c>
      <c r="H420" s="32">
        <f t="shared" si="1"/>
        <v>0.005191803546</v>
      </c>
    </row>
    <row r="421" ht="15.75" customHeight="1">
      <c r="A421" s="29">
        <v>42970.0</v>
      </c>
      <c r="B421" s="30">
        <v>79.440002</v>
      </c>
      <c r="C421" s="30">
        <v>79.779999</v>
      </c>
      <c r="D421" s="30">
        <v>78.889999</v>
      </c>
      <c r="E421" s="30">
        <v>79.110001</v>
      </c>
      <c r="F421" s="30">
        <v>71.9216</v>
      </c>
      <c r="G421" s="30">
        <v>1018070.0</v>
      </c>
      <c r="H421" s="32">
        <f t="shared" si="1"/>
        <v>-0.003401288574</v>
      </c>
    </row>
    <row r="422" ht="15.75" customHeight="1">
      <c r="A422" s="29">
        <v>42971.0</v>
      </c>
      <c r="B422" s="30">
        <v>79.25</v>
      </c>
      <c r="C422" s="30">
        <v>80.5</v>
      </c>
      <c r="D422" s="30">
        <v>78.900002</v>
      </c>
      <c r="E422" s="30">
        <v>79.790001</v>
      </c>
      <c r="F422" s="30">
        <v>72.53981</v>
      </c>
      <c r="G422" s="30">
        <v>1690811.0</v>
      </c>
      <c r="H422" s="32">
        <f t="shared" si="1"/>
        <v>0.008595609664</v>
      </c>
    </row>
    <row r="423" ht="15.75" customHeight="1">
      <c r="A423" s="29">
        <v>42972.0</v>
      </c>
      <c r="B423" s="30">
        <v>79.970001</v>
      </c>
      <c r="C423" s="30">
        <v>80.300003</v>
      </c>
      <c r="D423" s="30">
        <v>79.199997</v>
      </c>
      <c r="E423" s="30">
        <v>79.290001</v>
      </c>
      <c r="F423" s="30">
        <v>72.085243</v>
      </c>
      <c r="G423" s="30">
        <v>1068142.0</v>
      </c>
      <c r="H423" s="32">
        <f t="shared" si="1"/>
        <v>-0.006266448727</v>
      </c>
    </row>
    <row r="424" ht="15.75" customHeight="1">
      <c r="A424" s="29">
        <v>42975.0</v>
      </c>
      <c r="B424" s="30">
        <v>79.050003</v>
      </c>
      <c r="C424" s="30">
        <v>79.349998</v>
      </c>
      <c r="D424" s="30">
        <v>78.139999</v>
      </c>
      <c r="E424" s="30">
        <v>79.209999</v>
      </c>
      <c r="F424" s="30">
        <v>72.012505</v>
      </c>
      <c r="G424" s="30">
        <v>797455.0</v>
      </c>
      <c r="H424" s="32">
        <f t="shared" si="1"/>
        <v>-0.001009055349</v>
      </c>
    </row>
    <row r="425" ht="15.75" customHeight="1">
      <c r="A425" s="29">
        <v>42976.0</v>
      </c>
      <c r="B425" s="30">
        <v>78.559998</v>
      </c>
      <c r="C425" s="30">
        <v>78.790001</v>
      </c>
      <c r="D425" s="30">
        <v>77.660004</v>
      </c>
      <c r="E425" s="30">
        <v>78.32</v>
      </c>
      <c r="F425" s="30">
        <v>71.203384</v>
      </c>
      <c r="G425" s="30">
        <v>1535284.0</v>
      </c>
      <c r="H425" s="32">
        <f t="shared" si="1"/>
        <v>-0.01123584022</v>
      </c>
    </row>
    <row r="426" ht="15.75" customHeight="1">
      <c r="A426" s="29">
        <v>42977.0</v>
      </c>
      <c r="B426" s="30">
        <v>78.790001</v>
      </c>
      <c r="C426" s="30">
        <v>78.93</v>
      </c>
      <c r="D426" s="30">
        <v>78.279999</v>
      </c>
      <c r="E426" s="30">
        <v>78.370003</v>
      </c>
      <c r="F426" s="30">
        <v>71.248848</v>
      </c>
      <c r="G426" s="30">
        <v>786615.0</v>
      </c>
      <c r="H426" s="32">
        <f t="shared" si="1"/>
        <v>0.0006385089787</v>
      </c>
    </row>
    <row r="427" ht="15.75" customHeight="1">
      <c r="A427" s="29">
        <v>42978.0</v>
      </c>
      <c r="B427" s="30">
        <v>78.0</v>
      </c>
      <c r="C427" s="30">
        <v>78.519997</v>
      </c>
      <c r="D427" s="30">
        <v>77.400002</v>
      </c>
      <c r="E427" s="30">
        <v>78.0</v>
      </c>
      <c r="F427" s="30">
        <v>70.91246</v>
      </c>
      <c r="G427" s="30">
        <v>1621049.0</v>
      </c>
      <c r="H427" s="32">
        <f t="shared" si="1"/>
        <v>-0.004721311424</v>
      </c>
    </row>
    <row r="428" ht="15.75" customHeight="1">
      <c r="A428" s="29">
        <v>42979.0</v>
      </c>
      <c r="B428" s="30">
        <v>78.199997</v>
      </c>
      <c r="C428" s="30">
        <v>79.080002</v>
      </c>
      <c r="D428" s="30">
        <v>77.889999</v>
      </c>
      <c r="E428" s="30">
        <v>79.0</v>
      </c>
      <c r="F428" s="30">
        <v>71.821594</v>
      </c>
      <c r="G428" s="30">
        <v>2088905.0</v>
      </c>
      <c r="H428" s="32">
        <f t="shared" si="1"/>
        <v>0.01282051137</v>
      </c>
    </row>
    <row r="429" ht="15.75" customHeight="1">
      <c r="A429" s="29">
        <v>42982.0</v>
      </c>
      <c r="B429" s="30">
        <v>78.269997</v>
      </c>
      <c r="C429" s="30">
        <v>79.639999</v>
      </c>
      <c r="D429" s="30">
        <v>78.230003</v>
      </c>
      <c r="E429" s="30">
        <v>79.129997</v>
      </c>
      <c r="F429" s="30">
        <v>71.939781</v>
      </c>
      <c r="G429" s="30">
        <v>1110378.0</v>
      </c>
      <c r="H429" s="32">
        <f t="shared" si="1"/>
        <v>0.001645563589</v>
      </c>
    </row>
    <row r="430" ht="15.75" customHeight="1">
      <c r="A430" s="29">
        <v>42983.0</v>
      </c>
      <c r="B430" s="30">
        <v>79.379997</v>
      </c>
      <c r="C430" s="30">
        <v>81.099998</v>
      </c>
      <c r="D430" s="30">
        <v>79.25</v>
      </c>
      <c r="E430" s="30">
        <v>80.5</v>
      </c>
      <c r="F430" s="30">
        <v>73.185295</v>
      </c>
      <c r="G430" s="30">
        <v>2153782.0</v>
      </c>
      <c r="H430" s="32">
        <f t="shared" si="1"/>
        <v>0.01731328596</v>
      </c>
    </row>
    <row r="431" ht="15.75" customHeight="1">
      <c r="A431" s="29">
        <v>42984.0</v>
      </c>
      <c r="B431" s="30">
        <v>80.199997</v>
      </c>
      <c r="C431" s="30">
        <v>82.709999</v>
      </c>
      <c r="D431" s="30">
        <v>80.029999</v>
      </c>
      <c r="E431" s="30">
        <v>81.760002</v>
      </c>
      <c r="F431" s="30">
        <v>74.330803</v>
      </c>
      <c r="G431" s="30">
        <v>2298700.0</v>
      </c>
      <c r="H431" s="32">
        <f t="shared" si="1"/>
        <v>0.01565216072</v>
      </c>
    </row>
    <row r="432" ht="15.75" customHeight="1">
      <c r="A432" s="29">
        <v>42985.0</v>
      </c>
      <c r="B432" s="30">
        <v>82.330002</v>
      </c>
      <c r="C432" s="30">
        <v>83.449997</v>
      </c>
      <c r="D432" s="30">
        <v>82.300003</v>
      </c>
      <c r="E432" s="30">
        <v>82.650002</v>
      </c>
      <c r="F432" s="30">
        <v>75.139938</v>
      </c>
      <c r="G432" s="30">
        <v>2312434.0</v>
      </c>
      <c r="H432" s="32">
        <f t="shared" si="1"/>
        <v>0.01088559476</v>
      </c>
    </row>
    <row r="433" ht="15.75" customHeight="1">
      <c r="A433" s="29">
        <v>42986.0</v>
      </c>
      <c r="B433" s="30">
        <v>82.209999</v>
      </c>
      <c r="C433" s="30">
        <v>82.940002</v>
      </c>
      <c r="D433" s="30">
        <v>82.050003</v>
      </c>
      <c r="E433" s="30">
        <v>82.519997</v>
      </c>
      <c r="F433" s="30">
        <v>75.021744</v>
      </c>
      <c r="G433" s="30">
        <v>1165651.0</v>
      </c>
      <c r="H433" s="32">
        <f t="shared" si="1"/>
        <v>-0.001572985062</v>
      </c>
    </row>
    <row r="434" ht="15.75" customHeight="1">
      <c r="A434" s="29">
        <v>42989.0</v>
      </c>
      <c r="B434" s="30">
        <v>82.980003</v>
      </c>
      <c r="C434" s="30">
        <v>83.129997</v>
      </c>
      <c r="D434" s="30">
        <v>82.230003</v>
      </c>
      <c r="E434" s="30">
        <v>82.849998</v>
      </c>
      <c r="F434" s="30">
        <v>75.321762</v>
      </c>
      <c r="G434" s="30">
        <v>1293521.0</v>
      </c>
      <c r="H434" s="32">
        <f t="shared" si="1"/>
        <v>0.003999080587</v>
      </c>
    </row>
    <row r="435" ht="15.75" customHeight="1">
      <c r="A435" s="29">
        <v>42990.0</v>
      </c>
      <c r="B435" s="30">
        <v>83.239998</v>
      </c>
      <c r="C435" s="30">
        <v>83.970001</v>
      </c>
      <c r="D435" s="30">
        <v>82.800003</v>
      </c>
      <c r="E435" s="30">
        <v>83.599998</v>
      </c>
      <c r="F435" s="30">
        <v>76.003609</v>
      </c>
      <c r="G435" s="30">
        <v>1398344.0</v>
      </c>
      <c r="H435" s="32">
        <f t="shared" si="1"/>
        <v>0.009052456845</v>
      </c>
    </row>
    <row r="436" ht="15.75" customHeight="1">
      <c r="A436" s="29">
        <v>42991.0</v>
      </c>
      <c r="B436" s="30">
        <v>83.480003</v>
      </c>
      <c r="C436" s="30">
        <v>84.330002</v>
      </c>
      <c r="D436" s="30">
        <v>83.449997</v>
      </c>
      <c r="E436" s="30">
        <v>84.07</v>
      </c>
      <c r="F436" s="30">
        <v>76.430901</v>
      </c>
      <c r="G436" s="30">
        <v>1421090.0</v>
      </c>
      <c r="H436" s="32">
        <f t="shared" si="1"/>
        <v>0.005621996187</v>
      </c>
    </row>
    <row r="437" ht="15.75" customHeight="1">
      <c r="A437" s="29">
        <v>42992.0</v>
      </c>
      <c r="B437" s="30">
        <v>83.900002</v>
      </c>
      <c r="C437" s="30">
        <v>84.639999</v>
      </c>
      <c r="D437" s="30">
        <v>83.900002</v>
      </c>
      <c r="E437" s="30">
        <v>84.370003</v>
      </c>
      <c r="F437" s="30">
        <v>76.703644</v>
      </c>
      <c r="G437" s="30">
        <v>1377921.0</v>
      </c>
      <c r="H437" s="32">
        <f t="shared" si="1"/>
        <v>0.003568491231</v>
      </c>
    </row>
    <row r="438" ht="15.75" customHeight="1">
      <c r="A438" s="29">
        <v>42993.0</v>
      </c>
      <c r="B438" s="30">
        <v>84.169998</v>
      </c>
      <c r="C438" s="30">
        <v>84.830002</v>
      </c>
      <c r="D438" s="30">
        <v>83.669998</v>
      </c>
      <c r="E438" s="30">
        <v>84.830002</v>
      </c>
      <c r="F438" s="30">
        <v>77.121841</v>
      </c>
      <c r="G438" s="30">
        <v>3517610.0</v>
      </c>
      <c r="H438" s="32">
        <f t="shared" si="1"/>
        <v>0.005452113853</v>
      </c>
    </row>
    <row r="439" ht="15.75" customHeight="1">
      <c r="A439" s="29">
        <v>42996.0</v>
      </c>
      <c r="B439" s="30">
        <v>85.110001</v>
      </c>
      <c r="C439" s="30">
        <v>85.25</v>
      </c>
      <c r="D439" s="30">
        <v>84.620003</v>
      </c>
      <c r="E439" s="30">
        <v>84.620003</v>
      </c>
      <c r="F439" s="30">
        <v>76.930923</v>
      </c>
      <c r="G439" s="30">
        <v>1324330.0</v>
      </c>
      <c r="H439" s="32">
        <f t="shared" si="1"/>
        <v>-0.002475537377</v>
      </c>
    </row>
    <row r="440" ht="15.75" customHeight="1">
      <c r="A440" s="29">
        <v>42997.0</v>
      </c>
      <c r="B440" s="30">
        <v>84.489998</v>
      </c>
      <c r="C440" s="30">
        <v>84.919998</v>
      </c>
      <c r="D440" s="30">
        <v>83.919998</v>
      </c>
      <c r="E440" s="30">
        <v>84.709999</v>
      </c>
      <c r="F440" s="30">
        <v>77.012749</v>
      </c>
      <c r="G440" s="30">
        <v>1132274.0</v>
      </c>
      <c r="H440" s="32">
        <f t="shared" si="1"/>
        <v>0.001063629511</v>
      </c>
    </row>
    <row r="441" ht="15.75" customHeight="1">
      <c r="A441" s="29">
        <v>42998.0</v>
      </c>
      <c r="B441" s="30">
        <v>84.5</v>
      </c>
      <c r="C441" s="30">
        <v>84.900002</v>
      </c>
      <c r="D441" s="30">
        <v>84.120003</v>
      </c>
      <c r="E441" s="30">
        <v>84.459999</v>
      </c>
      <c r="F441" s="30">
        <v>76.785469</v>
      </c>
      <c r="G441" s="30">
        <v>959690.0</v>
      </c>
      <c r="H441" s="32">
        <f t="shared" si="1"/>
        <v>-0.002951199677</v>
      </c>
    </row>
    <row r="442" ht="15.75" customHeight="1">
      <c r="A442" s="29">
        <v>42999.0</v>
      </c>
      <c r="B442" s="30">
        <v>84.709999</v>
      </c>
      <c r="C442" s="30">
        <v>85.540001</v>
      </c>
      <c r="D442" s="30">
        <v>84.610001</v>
      </c>
      <c r="E442" s="30">
        <v>85.139999</v>
      </c>
      <c r="F442" s="30">
        <v>77.403671</v>
      </c>
      <c r="G442" s="30">
        <v>1063793.0</v>
      </c>
      <c r="H442" s="32">
        <f t="shared" si="1"/>
        <v>0.008051028509</v>
      </c>
    </row>
    <row r="443" ht="15.75" customHeight="1">
      <c r="A443" s="29">
        <v>43000.0</v>
      </c>
      <c r="B443" s="30">
        <v>85.0</v>
      </c>
      <c r="C443" s="30">
        <v>85.730003</v>
      </c>
      <c r="D443" s="30">
        <v>84.779999</v>
      </c>
      <c r="E443" s="30">
        <v>85.089996</v>
      </c>
      <c r="F443" s="30">
        <v>77.358215</v>
      </c>
      <c r="G443" s="30">
        <v>894307.0</v>
      </c>
      <c r="H443" s="32">
        <f t="shared" si="1"/>
        <v>-0.0005872589686</v>
      </c>
    </row>
    <row r="444" ht="15.75" customHeight="1">
      <c r="A444" s="29">
        <v>43003.0</v>
      </c>
      <c r="B444" s="30">
        <v>84.919998</v>
      </c>
      <c r="C444" s="30">
        <v>85.0</v>
      </c>
      <c r="D444" s="30">
        <v>84.400002</v>
      </c>
      <c r="E444" s="30">
        <v>84.779999</v>
      </c>
      <c r="F444" s="30">
        <v>77.076385</v>
      </c>
      <c r="G444" s="30">
        <v>966648.0</v>
      </c>
      <c r="H444" s="32">
        <f t="shared" si="1"/>
        <v>-0.00364318127</v>
      </c>
    </row>
    <row r="445" ht="15.75" customHeight="1">
      <c r="A445" s="29">
        <v>43004.0</v>
      </c>
      <c r="B445" s="30">
        <v>84.480003</v>
      </c>
      <c r="C445" s="30">
        <v>85.230003</v>
      </c>
      <c r="D445" s="30">
        <v>84.480003</v>
      </c>
      <c r="E445" s="30">
        <v>84.889999</v>
      </c>
      <c r="F445" s="30">
        <v>77.176392</v>
      </c>
      <c r="G445" s="30">
        <v>1047217.0</v>
      </c>
      <c r="H445" s="32">
        <f t="shared" si="1"/>
        <v>0.001297505066</v>
      </c>
    </row>
    <row r="446" ht="15.75" customHeight="1">
      <c r="A446" s="29">
        <v>43005.0</v>
      </c>
      <c r="B446" s="30">
        <v>85.360001</v>
      </c>
      <c r="C446" s="30">
        <v>85.769997</v>
      </c>
      <c r="D446" s="30">
        <v>84.839996</v>
      </c>
      <c r="E446" s="30">
        <v>84.970001</v>
      </c>
      <c r="F446" s="30">
        <v>77.24913</v>
      </c>
      <c r="G446" s="30">
        <v>1071296.0</v>
      </c>
      <c r="H446" s="32">
        <f t="shared" si="1"/>
        <v>0.000942490289</v>
      </c>
    </row>
    <row r="447" ht="15.75" customHeight="1">
      <c r="A447" s="29">
        <v>43006.0</v>
      </c>
      <c r="B447" s="30">
        <v>84.980003</v>
      </c>
      <c r="C447" s="30">
        <v>85.029999</v>
      </c>
      <c r="D447" s="30">
        <v>83.910004</v>
      </c>
      <c r="E447" s="30">
        <v>84.419998</v>
      </c>
      <c r="F447" s="30">
        <v>76.749092</v>
      </c>
      <c r="G447" s="30">
        <v>1632349.0</v>
      </c>
      <c r="H447" s="32">
        <f t="shared" si="1"/>
        <v>-0.006473056719</v>
      </c>
    </row>
    <row r="448" ht="15.75" customHeight="1">
      <c r="A448" s="29">
        <v>43007.0</v>
      </c>
      <c r="B448" s="30">
        <v>84.379997</v>
      </c>
      <c r="C448" s="30">
        <v>85.830002</v>
      </c>
      <c r="D448" s="30">
        <v>83.830002</v>
      </c>
      <c r="E448" s="30">
        <v>85.830002</v>
      </c>
      <c r="F448" s="30">
        <v>78.030983</v>
      </c>
      <c r="G448" s="30">
        <v>1990981.0</v>
      </c>
      <c r="H448" s="32">
        <f t="shared" si="1"/>
        <v>0.01670236047</v>
      </c>
    </row>
    <row r="449" ht="15.75" customHeight="1">
      <c r="A449" s="29">
        <v>43010.0</v>
      </c>
      <c r="B449" s="30">
        <v>86.0</v>
      </c>
      <c r="C449" s="30">
        <v>86.699997</v>
      </c>
      <c r="D449" s="30">
        <v>85.75</v>
      </c>
      <c r="E449" s="30">
        <v>86.160004</v>
      </c>
      <c r="F449" s="30">
        <v>78.331001</v>
      </c>
      <c r="G449" s="30">
        <v>1084280.0</v>
      </c>
      <c r="H449" s="32">
        <f t="shared" si="1"/>
        <v>0.003844857369</v>
      </c>
    </row>
    <row r="450" ht="15.75" customHeight="1">
      <c r="A450" s="29">
        <v>43011.0</v>
      </c>
      <c r="B450" s="30">
        <v>86.160004</v>
      </c>
      <c r="C450" s="30">
        <v>86.160004</v>
      </c>
      <c r="D450" s="30">
        <v>86.160004</v>
      </c>
      <c r="E450" s="30">
        <v>86.160004</v>
      </c>
      <c r="F450" s="30">
        <v>78.331001</v>
      </c>
      <c r="G450" s="30">
        <v>0.0</v>
      </c>
      <c r="H450" s="32">
        <f t="shared" si="1"/>
        <v>0</v>
      </c>
    </row>
    <row r="451" ht="15.75" customHeight="1">
      <c r="A451" s="29">
        <v>43012.0</v>
      </c>
      <c r="B451" s="30">
        <v>86.599998</v>
      </c>
      <c r="C451" s="30">
        <v>88.639999</v>
      </c>
      <c r="D451" s="30">
        <v>86.25</v>
      </c>
      <c r="E451" s="30">
        <v>88.480003</v>
      </c>
      <c r="F451" s="30">
        <v>80.440193</v>
      </c>
      <c r="G451" s="30">
        <v>2907246.0</v>
      </c>
      <c r="H451" s="32">
        <f t="shared" si="1"/>
        <v>0.02692665705</v>
      </c>
    </row>
    <row r="452" ht="15.75" customHeight="1">
      <c r="A452" s="29">
        <v>43013.0</v>
      </c>
      <c r="B452" s="30">
        <v>88.699997</v>
      </c>
      <c r="C452" s="30">
        <v>89.279999</v>
      </c>
      <c r="D452" s="30">
        <v>88.510002</v>
      </c>
      <c r="E452" s="30">
        <v>88.709999</v>
      </c>
      <c r="F452" s="30">
        <v>80.649284</v>
      </c>
      <c r="G452" s="30">
        <v>1587369.0</v>
      </c>
      <c r="H452" s="32">
        <f t="shared" si="1"/>
        <v>0.002599334887</v>
      </c>
    </row>
    <row r="453" ht="15.75" customHeight="1">
      <c r="A453" s="29">
        <v>43014.0</v>
      </c>
      <c r="B453" s="30">
        <v>88.550003</v>
      </c>
      <c r="C453" s="30">
        <v>89.349998</v>
      </c>
      <c r="D453" s="30">
        <v>88.510002</v>
      </c>
      <c r="E453" s="30">
        <v>89.050003</v>
      </c>
      <c r="F453" s="30">
        <v>80.958397</v>
      </c>
      <c r="G453" s="30">
        <v>1151989.0</v>
      </c>
      <c r="H453" s="32">
        <f t="shared" si="1"/>
        <v>0.003832805261</v>
      </c>
    </row>
    <row r="454" ht="15.75" customHeight="1">
      <c r="A454" s="29">
        <v>43017.0</v>
      </c>
      <c r="B454" s="30">
        <v>89.300003</v>
      </c>
      <c r="C454" s="30">
        <v>89.300003</v>
      </c>
      <c r="D454" s="30">
        <v>88.559998</v>
      </c>
      <c r="E454" s="30">
        <v>88.870003</v>
      </c>
      <c r="F454" s="30">
        <v>80.794746</v>
      </c>
      <c r="G454" s="30">
        <v>921016.0</v>
      </c>
      <c r="H454" s="32">
        <f t="shared" si="1"/>
        <v>-0.002021420953</v>
      </c>
    </row>
    <row r="455" ht="15.75" customHeight="1">
      <c r="A455" s="29">
        <v>43018.0</v>
      </c>
      <c r="B455" s="30">
        <v>88.910004</v>
      </c>
      <c r="C455" s="30">
        <v>88.910004</v>
      </c>
      <c r="D455" s="30">
        <v>88.050003</v>
      </c>
      <c r="E455" s="30">
        <v>88.419998</v>
      </c>
      <c r="F455" s="30">
        <v>80.385635</v>
      </c>
      <c r="G455" s="30">
        <v>1187029.0</v>
      </c>
      <c r="H455" s="32">
        <f t="shared" si="1"/>
        <v>-0.005063584209</v>
      </c>
    </row>
    <row r="456" ht="15.75" customHeight="1">
      <c r="A456" s="29">
        <v>43019.0</v>
      </c>
      <c r="B456" s="30">
        <v>88.629997</v>
      </c>
      <c r="C456" s="30">
        <v>88.82</v>
      </c>
      <c r="D456" s="30">
        <v>87.919998</v>
      </c>
      <c r="E456" s="30">
        <v>88.389999</v>
      </c>
      <c r="F456" s="30">
        <v>80.35836</v>
      </c>
      <c r="G456" s="30">
        <v>1027531.0</v>
      </c>
      <c r="H456" s="32">
        <f t="shared" si="1"/>
        <v>-0.0003393019163</v>
      </c>
    </row>
    <row r="457" ht="15.75" customHeight="1">
      <c r="A457" s="29">
        <v>43020.0</v>
      </c>
      <c r="B457" s="30">
        <v>88.389999</v>
      </c>
      <c r="C457" s="30">
        <v>88.5</v>
      </c>
      <c r="D457" s="30">
        <v>87.489998</v>
      </c>
      <c r="E457" s="30">
        <v>87.82</v>
      </c>
      <c r="F457" s="30">
        <v>79.840149</v>
      </c>
      <c r="G457" s="30">
        <v>1104562.0</v>
      </c>
      <c r="H457" s="32">
        <f t="shared" si="1"/>
        <v>-0.006448750323</v>
      </c>
    </row>
    <row r="458" ht="15.75" customHeight="1">
      <c r="A458" s="29">
        <v>43021.0</v>
      </c>
      <c r="B458" s="30">
        <v>88.040001</v>
      </c>
      <c r="C458" s="30">
        <v>88.040001</v>
      </c>
      <c r="D458" s="30">
        <v>86.82</v>
      </c>
      <c r="E458" s="30">
        <v>87.269997</v>
      </c>
      <c r="F458" s="30">
        <v>79.340126</v>
      </c>
      <c r="G458" s="30">
        <v>1438255.0</v>
      </c>
      <c r="H458" s="32">
        <f t="shared" si="1"/>
        <v>-0.006262801438</v>
      </c>
    </row>
    <row r="459" ht="15.75" customHeight="1">
      <c r="A459" s="29">
        <v>43024.0</v>
      </c>
      <c r="B459" s="30">
        <v>87.269997</v>
      </c>
      <c r="C459" s="30">
        <v>87.720001</v>
      </c>
      <c r="D459" s="30">
        <v>86.989998</v>
      </c>
      <c r="E459" s="30">
        <v>87.080002</v>
      </c>
      <c r="F459" s="30">
        <v>79.167397</v>
      </c>
      <c r="G459" s="30">
        <v>812165.0</v>
      </c>
      <c r="H459" s="32">
        <f t="shared" si="1"/>
        <v>-0.002177069898</v>
      </c>
    </row>
    <row r="460" ht="15.75" customHeight="1">
      <c r="A460" s="29">
        <v>43025.0</v>
      </c>
      <c r="B460" s="30">
        <v>87.0</v>
      </c>
      <c r="C460" s="30">
        <v>87.830002</v>
      </c>
      <c r="D460" s="30">
        <v>86.290001</v>
      </c>
      <c r="E460" s="30">
        <v>87.440002</v>
      </c>
      <c r="F460" s="30">
        <v>79.49469</v>
      </c>
      <c r="G460" s="30">
        <v>1018233.0</v>
      </c>
      <c r="H460" s="32">
        <f t="shared" si="1"/>
        <v>0.004134189229</v>
      </c>
    </row>
    <row r="461" ht="15.75" customHeight="1">
      <c r="A461" s="29">
        <v>43026.0</v>
      </c>
      <c r="B461" s="30">
        <v>88.139999</v>
      </c>
      <c r="C461" s="30">
        <v>88.629997</v>
      </c>
      <c r="D461" s="30">
        <v>87.800003</v>
      </c>
      <c r="E461" s="30">
        <v>88.199997</v>
      </c>
      <c r="F461" s="30">
        <v>80.185623</v>
      </c>
      <c r="G461" s="30">
        <v>1169060.0</v>
      </c>
      <c r="H461" s="32">
        <f t="shared" si="1"/>
        <v>0.008691561663</v>
      </c>
    </row>
    <row r="462" ht="15.75" customHeight="1">
      <c r="A462" s="29">
        <v>43027.0</v>
      </c>
      <c r="B462" s="30">
        <v>87.620003</v>
      </c>
      <c r="C462" s="30">
        <v>87.900002</v>
      </c>
      <c r="D462" s="30">
        <v>86.080002</v>
      </c>
      <c r="E462" s="30">
        <v>87.410004</v>
      </c>
      <c r="F462" s="30">
        <v>79.467415</v>
      </c>
      <c r="G462" s="30">
        <v>2201954.0</v>
      </c>
      <c r="H462" s="32">
        <f t="shared" si="1"/>
        <v>-0.008956817608</v>
      </c>
    </row>
    <row r="463" ht="15.75" customHeight="1">
      <c r="A463" s="29">
        <v>43028.0</v>
      </c>
      <c r="B463" s="30">
        <v>87.660004</v>
      </c>
      <c r="C463" s="30">
        <v>87.800003</v>
      </c>
      <c r="D463" s="30">
        <v>86.220001</v>
      </c>
      <c r="E463" s="30">
        <v>86.300003</v>
      </c>
      <c r="F463" s="30">
        <v>78.458275</v>
      </c>
      <c r="G463" s="30">
        <v>2105118.0</v>
      </c>
      <c r="H463" s="32">
        <f t="shared" si="1"/>
        <v>-0.01269878981</v>
      </c>
    </row>
    <row r="464" ht="15.75" customHeight="1">
      <c r="A464" s="29">
        <v>43031.0</v>
      </c>
      <c r="B464" s="30">
        <v>86.290001</v>
      </c>
      <c r="C464" s="30">
        <v>86.699997</v>
      </c>
      <c r="D464" s="30">
        <v>85.699997</v>
      </c>
      <c r="E464" s="30">
        <v>86.010002</v>
      </c>
      <c r="F464" s="30">
        <v>78.194626</v>
      </c>
      <c r="G464" s="30">
        <v>1275308.0</v>
      </c>
      <c r="H464" s="32">
        <f t="shared" si="1"/>
        <v>-0.003360372121</v>
      </c>
    </row>
    <row r="465" ht="15.75" customHeight="1">
      <c r="A465" s="29">
        <v>43032.0</v>
      </c>
      <c r="B465" s="30">
        <v>85.779999</v>
      </c>
      <c r="C465" s="30">
        <v>86.629997</v>
      </c>
      <c r="D465" s="30">
        <v>85.129997</v>
      </c>
      <c r="E465" s="30">
        <v>86.419998</v>
      </c>
      <c r="F465" s="30">
        <v>78.567368</v>
      </c>
      <c r="G465" s="30">
        <v>1532471.0</v>
      </c>
      <c r="H465" s="32">
        <f t="shared" si="1"/>
        <v>0.004766849323</v>
      </c>
    </row>
    <row r="466" ht="15.75" customHeight="1">
      <c r="A466" s="29">
        <v>43033.0</v>
      </c>
      <c r="B466" s="30">
        <v>86.440002</v>
      </c>
      <c r="C466" s="30">
        <v>86.449997</v>
      </c>
      <c r="D466" s="30">
        <v>84.919998</v>
      </c>
      <c r="E466" s="30">
        <v>85.459999</v>
      </c>
      <c r="F466" s="30">
        <v>77.694595</v>
      </c>
      <c r="G466" s="30">
        <v>1492674.0</v>
      </c>
      <c r="H466" s="32">
        <f t="shared" si="1"/>
        <v>-0.01110859409</v>
      </c>
    </row>
    <row r="467" ht="15.75" customHeight="1">
      <c r="A467" s="29">
        <v>43034.0</v>
      </c>
      <c r="B467" s="30">
        <v>85.260002</v>
      </c>
      <c r="C467" s="30">
        <v>86.589996</v>
      </c>
      <c r="D467" s="30">
        <v>85.099998</v>
      </c>
      <c r="E467" s="30">
        <v>86.279999</v>
      </c>
      <c r="F467" s="30">
        <v>78.440086</v>
      </c>
      <c r="G467" s="30">
        <v>1343724.0</v>
      </c>
      <c r="H467" s="32">
        <f t="shared" si="1"/>
        <v>0.009595146226</v>
      </c>
    </row>
    <row r="468" ht="15.75" customHeight="1">
      <c r="A468" s="29">
        <v>43035.0</v>
      </c>
      <c r="B468" s="30">
        <v>86.589996</v>
      </c>
      <c r="C468" s="30">
        <v>87.900002</v>
      </c>
      <c r="D468" s="30">
        <v>86.5</v>
      </c>
      <c r="E468" s="30">
        <v>87.220001</v>
      </c>
      <c r="F468" s="30">
        <v>79.294678</v>
      </c>
      <c r="G468" s="30">
        <v>1955585.0</v>
      </c>
      <c r="H468" s="32">
        <f t="shared" si="1"/>
        <v>0.01089483762</v>
      </c>
    </row>
    <row r="469" ht="15.75" customHeight="1">
      <c r="A469" s="29">
        <v>43038.0</v>
      </c>
      <c r="B469" s="30">
        <v>87.269997</v>
      </c>
      <c r="C469" s="30">
        <v>87.809998</v>
      </c>
      <c r="D469" s="30">
        <v>87.160004</v>
      </c>
      <c r="E469" s="30">
        <v>87.5</v>
      </c>
      <c r="F469" s="30">
        <v>79.549232</v>
      </c>
      <c r="G469" s="30">
        <v>1066998.0</v>
      </c>
      <c r="H469" s="32">
        <f t="shared" si="1"/>
        <v>0.003210228056</v>
      </c>
    </row>
    <row r="470" ht="15.75" customHeight="1">
      <c r="A470" s="29">
        <v>43039.0</v>
      </c>
      <c r="B470" s="30">
        <v>87.5</v>
      </c>
      <c r="C470" s="30">
        <v>87.5</v>
      </c>
      <c r="D470" s="30">
        <v>87.5</v>
      </c>
      <c r="E470" s="30">
        <v>87.5</v>
      </c>
      <c r="F470" s="30">
        <v>79.549232</v>
      </c>
      <c r="G470" s="30">
        <v>0.0</v>
      </c>
      <c r="H470" s="32">
        <f t="shared" si="1"/>
        <v>0</v>
      </c>
    </row>
    <row r="471" ht="15.75" customHeight="1">
      <c r="A471" s="29">
        <v>43040.0</v>
      </c>
      <c r="B471" s="30">
        <v>88.120003</v>
      </c>
      <c r="C471" s="30">
        <v>89.970001</v>
      </c>
      <c r="D471" s="30">
        <v>88.019997</v>
      </c>
      <c r="E471" s="30">
        <v>89.339996</v>
      </c>
      <c r="F471" s="30">
        <v>81.222038</v>
      </c>
      <c r="G471" s="30">
        <v>2442706.0</v>
      </c>
      <c r="H471" s="32">
        <f t="shared" si="1"/>
        <v>0.02102856254</v>
      </c>
    </row>
    <row r="472" ht="15.75" customHeight="1">
      <c r="A472" s="29">
        <v>43041.0</v>
      </c>
      <c r="B472" s="30">
        <v>89.169998</v>
      </c>
      <c r="C472" s="30">
        <v>90.410004</v>
      </c>
      <c r="D472" s="30">
        <v>89.07</v>
      </c>
      <c r="E472" s="30">
        <v>89.870003</v>
      </c>
      <c r="F472" s="30">
        <v>81.703888</v>
      </c>
      <c r="G472" s="30">
        <v>1694754.0</v>
      </c>
      <c r="H472" s="32">
        <f t="shared" si="1"/>
        <v>0.005932503196</v>
      </c>
    </row>
    <row r="473" ht="15.75" customHeight="1">
      <c r="A473" s="29">
        <v>43042.0</v>
      </c>
      <c r="B473" s="30">
        <v>89.699997</v>
      </c>
      <c r="C473" s="30">
        <v>90.5</v>
      </c>
      <c r="D473" s="30">
        <v>89.209999</v>
      </c>
      <c r="E473" s="30">
        <v>89.57</v>
      </c>
      <c r="F473" s="30">
        <v>81.431145</v>
      </c>
      <c r="G473" s="30">
        <v>1261667.0</v>
      </c>
      <c r="H473" s="32">
        <f t="shared" si="1"/>
        <v>-0.003338188753</v>
      </c>
    </row>
    <row r="474" ht="15.75" customHeight="1">
      <c r="A474" s="29">
        <v>43045.0</v>
      </c>
      <c r="B474" s="30">
        <v>89.400002</v>
      </c>
      <c r="C474" s="30">
        <v>90.68</v>
      </c>
      <c r="D474" s="30">
        <v>89.209999</v>
      </c>
      <c r="E474" s="30">
        <v>89.970001</v>
      </c>
      <c r="F474" s="30">
        <v>81.7948</v>
      </c>
      <c r="G474" s="30">
        <v>1518663.0</v>
      </c>
      <c r="H474" s="32">
        <f t="shared" si="1"/>
        <v>0.004465797454</v>
      </c>
    </row>
    <row r="475" ht="15.75" customHeight="1">
      <c r="A475" s="29">
        <v>43046.0</v>
      </c>
      <c r="B475" s="30">
        <v>88.599998</v>
      </c>
      <c r="C475" s="30">
        <v>88.699997</v>
      </c>
      <c r="D475" s="30">
        <v>87.300003</v>
      </c>
      <c r="E475" s="30">
        <v>87.419998</v>
      </c>
      <c r="F475" s="30">
        <v>79.476501</v>
      </c>
      <c r="G475" s="30">
        <v>3155505.0</v>
      </c>
      <c r="H475" s="32">
        <f t="shared" si="1"/>
        <v>-0.02834286532</v>
      </c>
    </row>
    <row r="476" ht="15.75" customHeight="1">
      <c r="A476" s="29">
        <v>43047.0</v>
      </c>
      <c r="B476" s="30">
        <v>87.459999</v>
      </c>
      <c r="C476" s="30">
        <v>88.190002</v>
      </c>
      <c r="D476" s="30">
        <v>87.029999</v>
      </c>
      <c r="E476" s="30">
        <v>87.239998</v>
      </c>
      <c r="F476" s="30">
        <v>79.312859</v>
      </c>
      <c r="G476" s="30">
        <v>1701211.0</v>
      </c>
      <c r="H476" s="32">
        <f t="shared" si="1"/>
        <v>-0.002058998546</v>
      </c>
    </row>
    <row r="477" ht="15.75" customHeight="1">
      <c r="A477" s="29">
        <v>43048.0</v>
      </c>
      <c r="B477" s="30">
        <v>87.370003</v>
      </c>
      <c r="C477" s="30">
        <v>87.959999</v>
      </c>
      <c r="D477" s="30">
        <v>86.349998</v>
      </c>
      <c r="E477" s="30">
        <v>86.93</v>
      </c>
      <c r="F477" s="30">
        <v>79.031029</v>
      </c>
      <c r="G477" s="30">
        <v>1791437.0</v>
      </c>
      <c r="H477" s="32">
        <f t="shared" si="1"/>
        <v>-0.003553396051</v>
      </c>
    </row>
    <row r="478" ht="15.75" customHeight="1">
      <c r="A478" s="29">
        <v>43049.0</v>
      </c>
      <c r="B478" s="30">
        <v>87.120003</v>
      </c>
      <c r="C478" s="30">
        <v>87.360001</v>
      </c>
      <c r="D478" s="30">
        <v>85.800003</v>
      </c>
      <c r="E478" s="30">
        <v>86.339996</v>
      </c>
      <c r="F478" s="30">
        <v>78.494637</v>
      </c>
      <c r="G478" s="30">
        <v>1450662.0</v>
      </c>
      <c r="H478" s="32">
        <f t="shared" si="1"/>
        <v>-0.006787106366</v>
      </c>
    </row>
    <row r="479" ht="15.75" customHeight="1">
      <c r="A479" s="29">
        <v>43052.0</v>
      </c>
      <c r="B479" s="30">
        <v>86.449997</v>
      </c>
      <c r="C479" s="30">
        <v>86.709999</v>
      </c>
      <c r="D479" s="30">
        <v>85.260002</v>
      </c>
      <c r="E479" s="30">
        <v>86.199997</v>
      </c>
      <c r="F479" s="30">
        <v>78.367355</v>
      </c>
      <c r="G479" s="30">
        <v>1156350.0</v>
      </c>
      <c r="H479" s="32">
        <f t="shared" si="1"/>
        <v>-0.001621537533</v>
      </c>
    </row>
    <row r="480" ht="15.75" customHeight="1">
      <c r="A480" s="29">
        <v>43053.0</v>
      </c>
      <c r="B480" s="30">
        <v>86.540001</v>
      </c>
      <c r="C480" s="30">
        <v>86.650002</v>
      </c>
      <c r="D480" s="30">
        <v>85.809998</v>
      </c>
      <c r="E480" s="30">
        <v>86.120003</v>
      </c>
      <c r="F480" s="30">
        <v>78.294624</v>
      </c>
      <c r="G480" s="30">
        <v>927821.0</v>
      </c>
      <c r="H480" s="32">
        <f t="shared" si="1"/>
        <v>-0.0009280777691</v>
      </c>
    </row>
    <row r="481" ht="15.75" customHeight="1">
      <c r="A481" s="29">
        <v>43054.0</v>
      </c>
      <c r="B481" s="30">
        <v>85.720001</v>
      </c>
      <c r="C481" s="30">
        <v>85.830002</v>
      </c>
      <c r="D481" s="30">
        <v>84.480003</v>
      </c>
      <c r="E481" s="30">
        <v>85.300003</v>
      </c>
      <c r="F481" s="30">
        <v>77.549141</v>
      </c>
      <c r="G481" s="30">
        <v>1596394.0</v>
      </c>
      <c r="H481" s="32">
        <f t="shared" si="1"/>
        <v>-0.009521509421</v>
      </c>
    </row>
    <row r="482" ht="15.75" customHeight="1">
      <c r="A482" s="29">
        <v>43055.0</v>
      </c>
      <c r="B482" s="30">
        <v>85.959999</v>
      </c>
      <c r="C482" s="30">
        <v>86.099998</v>
      </c>
      <c r="D482" s="30">
        <v>85.260002</v>
      </c>
      <c r="E482" s="30">
        <v>85.330002</v>
      </c>
      <c r="F482" s="30">
        <v>77.576416</v>
      </c>
      <c r="G482" s="30">
        <v>1106880.0</v>
      </c>
      <c r="H482" s="32">
        <f t="shared" si="1"/>
        <v>0.0003517124709</v>
      </c>
    </row>
    <row r="483" ht="15.75" customHeight="1">
      <c r="A483" s="29">
        <v>43056.0</v>
      </c>
      <c r="B483" s="30">
        <v>85.5</v>
      </c>
      <c r="C483" s="30">
        <v>85.57</v>
      </c>
      <c r="D483" s="30">
        <v>84.589996</v>
      </c>
      <c r="E483" s="30">
        <v>84.93</v>
      </c>
      <c r="F483" s="30">
        <v>77.212753</v>
      </c>
      <c r="G483" s="30">
        <v>1184540.0</v>
      </c>
      <c r="H483" s="32">
        <f t="shared" si="1"/>
        <v>-0.004687803572</v>
      </c>
    </row>
    <row r="484" ht="15.75" customHeight="1">
      <c r="A484" s="29">
        <v>43059.0</v>
      </c>
      <c r="B484" s="30">
        <v>84.480003</v>
      </c>
      <c r="C484" s="30">
        <v>85.940002</v>
      </c>
      <c r="D484" s="30">
        <v>84.449997</v>
      </c>
      <c r="E484" s="30">
        <v>85.18</v>
      </c>
      <c r="F484" s="30">
        <v>77.440048</v>
      </c>
      <c r="G484" s="30">
        <v>1376355.0</v>
      </c>
      <c r="H484" s="32">
        <f t="shared" si="1"/>
        <v>0.002943749461</v>
      </c>
    </row>
    <row r="485" ht="15.75" customHeight="1">
      <c r="A485" s="29">
        <v>43060.0</v>
      </c>
      <c r="B485" s="30">
        <v>85.18</v>
      </c>
      <c r="C485" s="30">
        <v>87.709999</v>
      </c>
      <c r="D485" s="30">
        <v>84.940002</v>
      </c>
      <c r="E485" s="30">
        <v>86.779999</v>
      </c>
      <c r="F485" s="30">
        <v>78.894661</v>
      </c>
      <c r="G485" s="30">
        <v>2235339.0</v>
      </c>
      <c r="H485" s="32">
        <f t="shared" si="1"/>
        <v>0.01878373061</v>
      </c>
    </row>
    <row r="486" ht="15.75" customHeight="1">
      <c r="A486" s="29">
        <v>43061.0</v>
      </c>
      <c r="B486" s="30">
        <v>86.949997</v>
      </c>
      <c r="C486" s="30">
        <v>87.879997</v>
      </c>
      <c r="D486" s="30">
        <v>86.580002</v>
      </c>
      <c r="E486" s="30">
        <v>86.580002</v>
      </c>
      <c r="F486" s="30">
        <v>78.712837</v>
      </c>
      <c r="G486" s="30">
        <v>1378224.0</v>
      </c>
      <c r="H486" s="32">
        <f t="shared" si="1"/>
        <v>-0.002304642642</v>
      </c>
    </row>
    <row r="487" ht="15.75" customHeight="1">
      <c r="A487" s="29">
        <v>43062.0</v>
      </c>
      <c r="B487" s="30">
        <v>86.300003</v>
      </c>
      <c r="C487" s="30">
        <v>87.129997</v>
      </c>
      <c r="D487" s="30">
        <v>86.050003</v>
      </c>
      <c r="E487" s="30">
        <v>86.339996</v>
      </c>
      <c r="F487" s="30">
        <v>78.494637</v>
      </c>
      <c r="G487" s="30">
        <v>1005293.0</v>
      </c>
      <c r="H487" s="32">
        <f t="shared" si="1"/>
        <v>-0.002772101836</v>
      </c>
    </row>
    <row r="488" ht="15.75" customHeight="1">
      <c r="A488" s="29">
        <v>43063.0</v>
      </c>
      <c r="B488" s="30">
        <v>86.440002</v>
      </c>
      <c r="C488" s="30">
        <v>87.190002</v>
      </c>
      <c r="D488" s="30">
        <v>86.160004</v>
      </c>
      <c r="E488" s="30">
        <v>86.379997</v>
      </c>
      <c r="F488" s="30">
        <v>78.530998</v>
      </c>
      <c r="G488" s="30">
        <v>838832.0</v>
      </c>
      <c r="H488" s="32">
        <f t="shared" si="1"/>
        <v>0.0004632290993</v>
      </c>
    </row>
    <row r="489" ht="15.75" customHeight="1">
      <c r="A489" s="29">
        <v>43066.0</v>
      </c>
      <c r="B489" s="30">
        <v>85.800003</v>
      </c>
      <c r="C489" s="30">
        <v>86.239998</v>
      </c>
      <c r="D489" s="30">
        <v>85.360001</v>
      </c>
      <c r="E489" s="30">
        <v>85.690002</v>
      </c>
      <c r="F489" s="30">
        <v>77.903702</v>
      </c>
      <c r="G489" s="30">
        <v>1165467.0</v>
      </c>
      <c r="H489" s="32">
        <f t="shared" si="1"/>
        <v>-0.007987877602</v>
      </c>
    </row>
    <row r="490" ht="15.75" customHeight="1">
      <c r="A490" s="29">
        <v>43067.0</v>
      </c>
      <c r="B490" s="30">
        <v>84.900002</v>
      </c>
      <c r="C490" s="30">
        <v>85.220001</v>
      </c>
      <c r="D490" s="30">
        <v>84.550003</v>
      </c>
      <c r="E490" s="30">
        <v>84.949997</v>
      </c>
      <c r="F490" s="30">
        <v>77.230934</v>
      </c>
      <c r="G490" s="30">
        <v>1759448.0</v>
      </c>
      <c r="H490" s="32">
        <f t="shared" si="1"/>
        <v>-0.008635892554</v>
      </c>
    </row>
    <row r="491" ht="15.75" customHeight="1">
      <c r="A491" s="29">
        <v>43068.0</v>
      </c>
      <c r="B491" s="30">
        <v>85.650002</v>
      </c>
      <c r="C491" s="30">
        <v>86.07</v>
      </c>
      <c r="D491" s="30">
        <v>84.400002</v>
      </c>
      <c r="E491" s="30">
        <v>84.730003</v>
      </c>
      <c r="F491" s="30">
        <v>77.03093</v>
      </c>
      <c r="G491" s="30">
        <v>1724493.0</v>
      </c>
      <c r="H491" s="32">
        <f t="shared" si="1"/>
        <v>-0.002589687702</v>
      </c>
    </row>
    <row r="492" ht="15.75" customHeight="1">
      <c r="A492" s="29">
        <v>43069.0</v>
      </c>
      <c r="B492" s="30">
        <v>84.669998</v>
      </c>
      <c r="C492" s="30">
        <v>85.639999</v>
      </c>
      <c r="D492" s="30">
        <v>84.57</v>
      </c>
      <c r="E492" s="30">
        <v>84.68</v>
      </c>
      <c r="F492" s="30">
        <v>76.985474</v>
      </c>
      <c r="G492" s="30">
        <v>1574719.0</v>
      </c>
      <c r="H492" s="32">
        <f t="shared" si="1"/>
        <v>-0.0005901006258</v>
      </c>
    </row>
    <row r="493" ht="15.75" customHeight="1">
      <c r="A493" s="29">
        <v>43070.0</v>
      </c>
      <c r="B493" s="30">
        <v>84.660004</v>
      </c>
      <c r="C493" s="30">
        <v>84.690002</v>
      </c>
      <c r="D493" s="30">
        <v>82.870003</v>
      </c>
      <c r="E493" s="30">
        <v>83.57</v>
      </c>
      <c r="F493" s="30">
        <v>75.976334</v>
      </c>
      <c r="G493" s="30">
        <v>2262673.0</v>
      </c>
      <c r="H493" s="32">
        <f t="shared" si="1"/>
        <v>-0.01310818714</v>
      </c>
    </row>
    <row r="494" ht="15.75" customHeight="1">
      <c r="A494" s="29">
        <v>43073.0</v>
      </c>
      <c r="B494" s="30">
        <v>84.699997</v>
      </c>
      <c r="C494" s="30">
        <v>85.940002</v>
      </c>
      <c r="D494" s="30">
        <v>84.260002</v>
      </c>
      <c r="E494" s="30">
        <v>85.330002</v>
      </c>
      <c r="F494" s="30">
        <v>77.576416</v>
      </c>
      <c r="G494" s="30">
        <v>1766084.0</v>
      </c>
      <c r="H494" s="32">
        <f t="shared" si="1"/>
        <v>0.02106026858</v>
      </c>
    </row>
    <row r="495" ht="15.75" customHeight="1">
      <c r="A495" s="29">
        <v>43074.0</v>
      </c>
      <c r="B495" s="30">
        <v>85.0</v>
      </c>
      <c r="C495" s="30">
        <v>85.82</v>
      </c>
      <c r="D495" s="30">
        <v>85.0</v>
      </c>
      <c r="E495" s="30">
        <v>85.459999</v>
      </c>
      <c r="F495" s="30">
        <v>77.694595</v>
      </c>
      <c r="G495" s="30">
        <v>1462861.0</v>
      </c>
      <c r="H495" s="32">
        <f t="shared" si="1"/>
        <v>0.001523388242</v>
      </c>
    </row>
    <row r="496" ht="15.75" customHeight="1">
      <c r="A496" s="29">
        <v>43075.0</v>
      </c>
      <c r="B496" s="30">
        <v>84.690002</v>
      </c>
      <c r="C496" s="30">
        <v>85.220001</v>
      </c>
      <c r="D496" s="30">
        <v>83.540001</v>
      </c>
      <c r="E496" s="30">
        <v>85.059998</v>
      </c>
      <c r="F496" s="30">
        <v>77.33094</v>
      </c>
      <c r="G496" s="30">
        <v>1934668.0</v>
      </c>
      <c r="H496" s="32">
        <f t="shared" si="1"/>
        <v>-0.004680570122</v>
      </c>
    </row>
    <row r="497" ht="15.75" customHeight="1">
      <c r="A497" s="29">
        <v>43076.0</v>
      </c>
      <c r="B497" s="30">
        <v>84.900002</v>
      </c>
      <c r="C497" s="30">
        <v>85.290001</v>
      </c>
      <c r="D497" s="30">
        <v>83.959999</v>
      </c>
      <c r="E497" s="30">
        <v>84.849998</v>
      </c>
      <c r="F497" s="30">
        <v>77.140022</v>
      </c>
      <c r="G497" s="30">
        <v>1234105.0</v>
      </c>
      <c r="H497" s="32">
        <f t="shared" si="1"/>
        <v>-0.002468843648</v>
      </c>
    </row>
    <row r="498" ht="15.75" customHeight="1">
      <c r="A498" s="29">
        <v>43077.0</v>
      </c>
      <c r="B498" s="30">
        <v>84.550003</v>
      </c>
      <c r="C498" s="30">
        <v>85.959999</v>
      </c>
      <c r="D498" s="30">
        <v>84.529999</v>
      </c>
      <c r="E498" s="30">
        <v>85.480003</v>
      </c>
      <c r="F498" s="30">
        <v>77.712784</v>
      </c>
      <c r="G498" s="30">
        <v>1793352.0</v>
      </c>
      <c r="H498" s="32">
        <f t="shared" si="1"/>
        <v>0.007424965474</v>
      </c>
    </row>
    <row r="499" ht="15.75" customHeight="1">
      <c r="A499" s="29">
        <v>43080.0</v>
      </c>
      <c r="B499" s="30">
        <v>85.57</v>
      </c>
      <c r="C499" s="30">
        <v>85.760002</v>
      </c>
      <c r="D499" s="30">
        <v>85.209999</v>
      </c>
      <c r="E499" s="30">
        <v>85.489998</v>
      </c>
      <c r="F499" s="30">
        <v>77.72187</v>
      </c>
      <c r="G499" s="30">
        <v>887022.0</v>
      </c>
      <c r="H499" s="32">
        <f t="shared" si="1"/>
        <v>0.0001169177004</v>
      </c>
    </row>
    <row r="500" ht="15.75" customHeight="1">
      <c r="A500" s="29">
        <v>43081.0</v>
      </c>
      <c r="B500" s="30">
        <v>84.709999</v>
      </c>
      <c r="C500" s="30">
        <v>86.0</v>
      </c>
      <c r="D500" s="30">
        <v>84.059998</v>
      </c>
      <c r="E500" s="30">
        <v>86.0</v>
      </c>
      <c r="F500" s="30">
        <v>78.185532</v>
      </c>
      <c r="G500" s="30">
        <v>1317568.0</v>
      </c>
      <c r="H500" s="32">
        <f t="shared" si="1"/>
        <v>0.005965656771</v>
      </c>
    </row>
    <row r="501" ht="15.75" customHeight="1">
      <c r="A501" s="29">
        <v>43082.0</v>
      </c>
      <c r="B501" s="30">
        <v>85.669998</v>
      </c>
      <c r="C501" s="30">
        <v>86.699997</v>
      </c>
      <c r="D501" s="30">
        <v>85.57</v>
      </c>
      <c r="E501" s="30">
        <v>85.709999</v>
      </c>
      <c r="F501" s="30">
        <v>77.921883</v>
      </c>
      <c r="G501" s="30">
        <v>1235097.0</v>
      </c>
      <c r="H501" s="32">
        <f t="shared" si="1"/>
        <v>-0.003372094469</v>
      </c>
    </row>
    <row r="502" ht="15.75" customHeight="1">
      <c r="A502" s="29">
        <v>43083.0</v>
      </c>
      <c r="B502" s="30">
        <v>85.709999</v>
      </c>
      <c r="C502" s="30">
        <v>86.620003</v>
      </c>
      <c r="D502" s="30">
        <v>85.349998</v>
      </c>
      <c r="E502" s="30">
        <v>86.18</v>
      </c>
      <c r="F502" s="30">
        <v>78.349174</v>
      </c>
      <c r="G502" s="30">
        <v>1502163.0</v>
      </c>
      <c r="H502" s="32">
        <f t="shared" si="1"/>
        <v>0.005483581551</v>
      </c>
    </row>
    <row r="503" ht="15.75" customHeight="1">
      <c r="A503" s="29">
        <v>43084.0</v>
      </c>
      <c r="B503" s="30">
        <v>85.870003</v>
      </c>
      <c r="C503" s="30">
        <v>85.970001</v>
      </c>
      <c r="D503" s="30">
        <v>85.32</v>
      </c>
      <c r="E503" s="30">
        <v>85.949997</v>
      </c>
      <c r="F503" s="30">
        <v>78.140076</v>
      </c>
      <c r="G503" s="30">
        <v>2584282.0</v>
      </c>
      <c r="H503" s="32">
        <f t="shared" si="1"/>
        <v>-0.002668796483</v>
      </c>
    </row>
    <row r="504" ht="15.75" customHeight="1">
      <c r="A504" s="29">
        <v>43087.0</v>
      </c>
      <c r="B504" s="30">
        <v>86.519997</v>
      </c>
      <c r="C504" s="30">
        <v>87.559998</v>
      </c>
      <c r="D504" s="30">
        <v>86.410004</v>
      </c>
      <c r="E504" s="30">
        <v>86.959999</v>
      </c>
      <c r="F504" s="30">
        <v>79.058296</v>
      </c>
      <c r="G504" s="30">
        <v>1675383.0</v>
      </c>
      <c r="H504" s="32">
        <f t="shared" si="1"/>
        <v>0.01175094839</v>
      </c>
    </row>
    <row r="505" ht="15.75" customHeight="1">
      <c r="A505" s="29">
        <v>43088.0</v>
      </c>
      <c r="B505" s="30">
        <v>86.709999</v>
      </c>
      <c r="C505" s="30">
        <v>87.779999</v>
      </c>
      <c r="D505" s="30">
        <v>86.660004</v>
      </c>
      <c r="E505" s="30">
        <v>87.099998</v>
      </c>
      <c r="F505" s="30">
        <v>79.185577</v>
      </c>
      <c r="G505" s="30">
        <v>1083201.0</v>
      </c>
      <c r="H505" s="32">
        <f t="shared" si="1"/>
        <v>0.001609963868</v>
      </c>
    </row>
    <row r="506" ht="15.75" customHeight="1">
      <c r="A506" s="29">
        <v>43089.0</v>
      </c>
      <c r="B506" s="30">
        <v>87.279999</v>
      </c>
      <c r="C506" s="30">
        <v>87.540001</v>
      </c>
      <c r="D506" s="30">
        <v>86.510002</v>
      </c>
      <c r="E506" s="30">
        <v>86.93</v>
      </c>
      <c r="F506" s="30">
        <v>79.031029</v>
      </c>
      <c r="G506" s="30">
        <v>1292879.0</v>
      </c>
      <c r="H506" s="32">
        <f t="shared" si="1"/>
        <v>-0.001951719061</v>
      </c>
    </row>
    <row r="507" ht="15.75" customHeight="1">
      <c r="A507" s="29">
        <v>43090.0</v>
      </c>
      <c r="B507" s="30">
        <v>86.93</v>
      </c>
      <c r="C507" s="30">
        <v>88.050003</v>
      </c>
      <c r="D507" s="30">
        <v>86.82</v>
      </c>
      <c r="E507" s="30">
        <v>87.839996</v>
      </c>
      <c r="F507" s="30">
        <v>79.858337</v>
      </c>
      <c r="G507" s="30">
        <v>1500394.0</v>
      </c>
      <c r="H507" s="32">
        <f t="shared" si="1"/>
        <v>0.01046814157</v>
      </c>
    </row>
    <row r="508" ht="15.75" customHeight="1">
      <c r="A508" s="29">
        <v>43091.0</v>
      </c>
      <c r="B508" s="30">
        <v>87.709999</v>
      </c>
      <c r="C508" s="30">
        <v>87.709999</v>
      </c>
      <c r="D508" s="30">
        <v>86.989998</v>
      </c>
      <c r="E508" s="30">
        <v>87.519997</v>
      </c>
      <c r="F508" s="30">
        <v>79.567413</v>
      </c>
      <c r="G508" s="30">
        <v>954800.0</v>
      </c>
      <c r="H508" s="32">
        <f t="shared" si="1"/>
        <v>-0.003643000981</v>
      </c>
    </row>
    <row r="509" ht="15.75" customHeight="1">
      <c r="A509" s="29">
        <v>43096.0</v>
      </c>
      <c r="B509" s="30">
        <v>87.860001</v>
      </c>
      <c r="C509" s="30">
        <v>88.220001</v>
      </c>
      <c r="D509" s="30">
        <v>87.25</v>
      </c>
      <c r="E509" s="30">
        <v>87.260002</v>
      </c>
      <c r="F509" s="30">
        <v>79.331039</v>
      </c>
      <c r="G509" s="30">
        <v>593335.0</v>
      </c>
      <c r="H509" s="32">
        <f t="shared" si="1"/>
        <v>-0.002970738787</v>
      </c>
    </row>
    <row r="510" ht="15.75" customHeight="1">
      <c r="A510" s="29">
        <v>43097.0</v>
      </c>
      <c r="B510" s="30">
        <v>87.400002</v>
      </c>
      <c r="C510" s="30">
        <v>87.400002</v>
      </c>
      <c r="D510" s="30">
        <v>86.900002</v>
      </c>
      <c r="E510" s="30">
        <v>87.139999</v>
      </c>
      <c r="F510" s="30">
        <v>79.221947</v>
      </c>
      <c r="G510" s="30">
        <v>750441.0</v>
      </c>
      <c r="H510" s="32">
        <f t="shared" si="1"/>
        <v>-0.001375149013</v>
      </c>
    </row>
    <row r="511" ht="15.75" customHeight="1">
      <c r="A511" s="29">
        <v>43098.0</v>
      </c>
      <c r="B511" s="30">
        <v>87.410004</v>
      </c>
      <c r="C511" s="30">
        <v>87.410004</v>
      </c>
      <c r="D511" s="30">
        <v>86.75</v>
      </c>
      <c r="E511" s="30">
        <v>86.830002</v>
      </c>
      <c r="F511" s="30">
        <v>78.940117</v>
      </c>
      <c r="G511" s="30">
        <v>726308.0</v>
      </c>
      <c r="H511" s="32">
        <f t="shared" si="1"/>
        <v>-0.003557473789</v>
      </c>
    </row>
    <row r="512" ht="15.75" customHeight="1">
      <c r="A512" s="29">
        <v>43102.0</v>
      </c>
      <c r="B512" s="30">
        <v>86.769997</v>
      </c>
      <c r="C512" s="30">
        <v>86.82</v>
      </c>
      <c r="D512" s="30">
        <v>83.879997</v>
      </c>
      <c r="E512" s="30">
        <v>86.400002</v>
      </c>
      <c r="F512" s="30">
        <v>78.549187</v>
      </c>
      <c r="G512" s="30">
        <v>2673332.0</v>
      </c>
      <c r="H512" s="32">
        <f t="shared" si="1"/>
        <v>-0.004952234869</v>
      </c>
    </row>
    <row r="513" ht="15.75" customHeight="1">
      <c r="A513" s="29">
        <v>43103.0</v>
      </c>
      <c r="B513" s="30">
        <v>87.0</v>
      </c>
      <c r="C513" s="30">
        <v>87.360001</v>
      </c>
      <c r="D513" s="30">
        <v>86.459999</v>
      </c>
      <c r="E513" s="30">
        <v>86.860001</v>
      </c>
      <c r="F513" s="30">
        <v>78.967384</v>
      </c>
      <c r="G513" s="30">
        <v>1396762.0</v>
      </c>
      <c r="H513" s="32">
        <f t="shared" si="1"/>
        <v>0.005324014366</v>
      </c>
    </row>
    <row r="514" ht="15.75" customHeight="1">
      <c r="A514" s="29">
        <v>43104.0</v>
      </c>
      <c r="B514" s="30">
        <v>87.800003</v>
      </c>
      <c r="C514" s="30">
        <v>88.339996</v>
      </c>
      <c r="D514" s="30">
        <v>87.379997</v>
      </c>
      <c r="E514" s="30">
        <v>87.480003</v>
      </c>
      <c r="F514" s="30">
        <v>79.531052</v>
      </c>
      <c r="G514" s="30">
        <v>1872794.0</v>
      </c>
      <c r="H514" s="32">
        <f t="shared" si="1"/>
        <v>0.007137984969</v>
      </c>
    </row>
    <row r="515" ht="15.75" customHeight="1">
      <c r="A515" s="29">
        <v>43105.0</v>
      </c>
      <c r="B515" s="30">
        <v>87.0</v>
      </c>
      <c r="C515" s="30">
        <v>88.739998</v>
      </c>
      <c r="D515" s="30">
        <v>87.0</v>
      </c>
      <c r="E515" s="30">
        <v>88.5</v>
      </c>
      <c r="F515" s="30">
        <v>80.458366</v>
      </c>
      <c r="G515" s="30">
        <v>1911027.0</v>
      </c>
      <c r="H515" s="32">
        <f t="shared" si="1"/>
        <v>0.01165977284</v>
      </c>
    </row>
    <row r="516" ht="15.75" customHeight="1">
      <c r="A516" s="29">
        <v>43108.0</v>
      </c>
      <c r="B516" s="30">
        <v>89.150002</v>
      </c>
      <c r="C516" s="30">
        <v>90.309998</v>
      </c>
      <c r="D516" s="30">
        <v>89.110001</v>
      </c>
      <c r="E516" s="30">
        <v>89.669998</v>
      </c>
      <c r="F516" s="30">
        <v>81.522057</v>
      </c>
      <c r="G516" s="30">
        <v>2298840.0</v>
      </c>
      <c r="H516" s="32">
        <f t="shared" si="1"/>
        <v>0.01322039028</v>
      </c>
    </row>
    <row r="517" ht="15.75" customHeight="1">
      <c r="A517" s="29">
        <v>43109.0</v>
      </c>
      <c r="B517" s="30">
        <v>89.809998</v>
      </c>
      <c r="C517" s="30">
        <v>90.669998</v>
      </c>
      <c r="D517" s="30">
        <v>89.660004</v>
      </c>
      <c r="E517" s="30">
        <v>90.199997</v>
      </c>
      <c r="F517" s="30">
        <v>82.003891</v>
      </c>
      <c r="G517" s="30">
        <v>1582875.0</v>
      </c>
      <c r="H517" s="32">
        <f t="shared" si="1"/>
        <v>0.005910474021</v>
      </c>
    </row>
    <row r="518" ht="15.75" customHeight="1">
      <c r="A518" s="29">
        <v>43110.0</v>
      </c>
      <c r="B518" s="30">
        <v>89.900002</v>
      </c>
      <c r="C518" s="30">
        <v>90.169998</v>
      </c>
      <c r="D518" s="30">
        <v>88.809998</v>
      </c>
      <c r="E518" s="30">
        <v>89.400002</v>
      </c>
      <c r="F518" s="30">
        <v>81.276588</v>
      </c>
      <c r="G518" s="30">
        <v>1775183.0</v>
      </c>
      <c r="H518" s="32">
        <f t="shared" si="1"/>
        <v>-0.00886912793</v>
      </c>
    </row>
    <row r="519" ht="15.75" customHeight="1">
      <c r="A519" s="29">
        <v>43111.0</v>
      </c>
      <c r="B519" s="30">
        <v>89.400002</v>
      </c>
      <c r="C519" s="30">
        <v>89.620003</v>
      </c>
      <c r="D519" s="30">
        <v>87.940002</v>
      </c>
      <c r="E519" s="30">
        <v>88.690002</v>
      </c>
      <c r="F519" s="30">
        <v>80.631111</v>
      </c>
      <c r="G519" s="30">
        <v>1874650.0</v>
      </c>
      <c r="H519" s="32">
        <f t="shared" si="1"/>
        <v>-0.007941733479</v>
      </c>
    </row>
    <row r="520" ht="15.75" customHeight="1">
      <c r="A520" s="29">
        <v>43112.0</v>
      </c>
      <c r="B520" s="30">
        <v>89.089996</v>
      </c>
      <c r="C520" s="30">
        <v>89.970001</v>
      </c>
      <c r="D520" s="30">
        <v>89.019997</v>
      </c>
      <c r="E520" s="30">
        <v>89.809998</v>
      </c>
      <c r="F520" s="30">
        <v>81.64933</v>
      </c>
      <c r="G520" s="30">
        <v>1688266.0</v>
      </c>
      <c r="H520" s="32">
        <f t="shared" si="1"/>
        <v>0.01262811572</v>
      </c>
    </row>
    <row r="521" ht="15.75" customHeight="1">
      <c r="A521" s="29">
        <v>43115.0</v>
      </c>
      <c r="B521" s="30">
        <v>89.980003</v>
      </c>
      <c r="C521" s="30">
        <v>90.040001</v>
      </c>
      <c r="D521" s="30">
        <v>88.949997</v>
      </c>
      <c r="E521" s="30">
        <v>89.790001</v>
      </c>
      <c r="F521" s="30">
        <v>81.631149</v>
      </c>
      <c r="G521" s="30">
        <v>1147113.0</v>
      </c>
      <c r="H521" s="32">
        <f t="shared" si="1"/>
        <v>-0.0002226717598</v>
      </c>
    </row>
    <row r="522" ht="15.75" customHeight="1">
      <c r="A522" s="29">
        <v>43116.0</v>
      </c>
      <c r="B522" s="30">
        <v>89.989998</v>
      </c>
      <c r="C522" s="30">
        <v>93.050003</v>
      </c>
      <c r="D522" s="30">
        <v>89.699997</v>
      </c>
      <c r="E522" s="30">
        <v>92.639999</v>
      </c>
      <c r="F522" s="30">
        <v>84.222183</v>
      </c>
      <c r="G522" s="30">
        <v>3615171.0</v>
      </c>
      <c r="H522" s="32">
        <f t="shared" si="1"/>
        <v>0.03174075132</v>
      </c>
    </row>
    <row r="523" ht="15.75" customHeight="1">
      <c r="A523" s="29">
        <v>43117.0</v>
      </c>
      <c r="B523" s="30">
        <v>92.400002</v>
      </c>
      <c r="C523" s="30">
        <v>93.580002</v>
      </c>
      <c r="D523" s="30">
        <v>91.809998</v>
      </c>
      <c r="E523" s="30">
        <v>92.349998</v>
      </c>
      <c r="F523" s="30">
        <v>83.958534</v>
      </c>
      <c r="G523" s="30">
        <v>2000833.0</v>
      </c>
      <c r="H523" s="32">
        <f t="shared" si="1"/>
        <v>-0.003130398555</v>
      </c>
    </row>
    <row r="524" ht="15.75" customHeight="1">
      <c r="A524" s="29">
        <v>43118.0</v>
      </c>
      <c r="B524" s="30">
        <v>92.720001</v>
      </c>
      <c r="C524" s="30">
        <v>93.769997</v>
      </c>
      <c r="D524" s="30">
        <v>92.290001</v>
      </c>
      <c r="E524" s="30">
        <v>93.07</v>
      </c>
      <c r="F524" s="30">
        <v>84.613113</v>
      </c>
      <c r="G524" s="30">
        <v>1825822.0</v>
      </c>
      <c r="H524" s="32">
        <f t="shared" si="1"/>
        <v>0.007796455808</v>
      </c>
    </row>
    <row r="525" ht="15.75" customHeight="1">
      <c r="A525" s="29">
        <v>43119.0</v>
      </c>
      <c r="B525" s="30">
        <v>93.5</v>
      </c>
      <c r="C525" s="30">
        <v>94.809998</v>
      </c>
      <c r="D525" s="30">
        <v>93.410004</v>
      </c>
      <c r="E525" s="30">
        <v>94.68</v>
      </c>
      <c r="F525" s="30">
        <v>86.07682</v>
      </c>
      <c r="G525" s="30">
        <v>2699990.0</v>
      </c>
      <c r="H525" s="32">
        <f t="shared" si="1"/>
        <v>0.01729881986</v>
      </c>
    </row>
    <row r="526" ht="15.75" customHeight="1">
      <c r="A526" s="29">
        <v>43122.0</v>
      </c>
      <c r="B526" s="30">
        <v>94.739998</v>
      </c>
      <c r="C526" s="30">
        <v>96.43</v>
      </c>
      <c r="D526" s="30">
        <v>94.580002</v>
      </c>
      <c r="E526" s="30">
        <v>96.260002</v>
      </c>
      <c r="F526" s="30">
        <v>87.513252</v>
      </c>
      <c r="G526" s="30">
        <v>2371524.0</v>
      </c>
      <c r="H526" s="32">
        <f t="shared" si="1"/>
        <v>0.01668779121</v>
      </c>
    </row>
    <row r="527" ht="15.75" customHeight="1">
      <c r="A527" s="29">
        <v>43123.0</v>
      </c>
      <c r="B527" s="30">
        <v>97.050003</v>
      </c>
      <c r="C527" s="30">
        <v>97.5</v>
      </c>
      <c r="D527" s="30">
        <v>94.919998</v>
      </c>
      <c r="E527" s="30">
        <v>95.279999</v>
      </c>
      <c r="F527" s="30">
        <v>86.622299</v>
      </c>
      <c r="G527" s="30">
        <v>2066384.0</v>
      </c>
      <c r="H527" s="32">
        <f t="shared" si="1"/>
        <v>-0.01018077811</v>
      </c>
    </row>
    <row r="528" ht="15.75" customHeight="1">
      <c r="A528" s="29">
        <v>43124.0</v>
      </c>
      <c r="B528" s="30">
        <v>95.75</v>
      </c>
      <c r="C528" s="30">
        <v>96.379997</v>
      </c>
      <c r="D528" s="30">
        <v>94.349998</v>
      </c>
      <c r="E528" s="30">
        <v>94.349998</v>
      </c>
      <c r="F528" s="30">
        <v>85.776802</v>
      </c>
      <c r="G528" s="30">
        <v>1749576.0</v>
      </c>
      <c r="H528" s="32">
        <f t="shared" si="1"/>
        <v>-0.009760731472</v>
      </c>
    </row>
    <row r="529" ht="15.75" customHeight="1">
      <c r="A529" s="29">
        <v>43125.0</v>
      </c>
      <c r="B529" s="30">
        <v>93.879997</v>
      </c>
      <c r="C529" s="30">
        <v>94.559998</v>
      </c>
      <c r="D529" s="30">
        <v>92.269997</v>
      </c>
      <c r="E529" s="30">
        <v>93.25</v>
      </c>
      <c r="F529" s="30">
        <v>84.776749</v>
      </c>
      <c r="G529" s="30">
        <v>2704983.0</v>
      </c>
      <c r="H529" s="32">
        <f t="shared" si="1"/>
        <v>-0.01165878159</v>
      </c>
    </row>
    <row r="530" ht="15.75" customHeight="1">
      <c r="A530" s="29">
        <v>43126.0</v>
      </c>
      <c r="B530" s="30">
        <v>92.410004</v>
      </c>
      <c r="C530" s="30">
        <v>93.889999</v>
      </c>
      <c r="D530" s="30">
        <v>92.410004</v>
      </c>
      <c r="E530" s="30">
        <v>93.830002</v>
      </c>
      <c r="F530" s="30">
        <v>85.304054</v>
      </c>
      <c r="G530" s="30">
        <v>1476005.0</v>
      </c>
      <c r="H530" s="32">
        <f t="shared" si="1"/>
        <v>0.006219924758</v>
      </c>
    </row>
    <row r="531" ht="15.75" customHeight="1">
      <c r="A531" s="29">
        <v>43129.0</v>
      </c>
      <c r="B531" s="30">
        <v>94.0</v>
      </c>
      <c r="C531" s="30">
        <v>94.32</v>
      </c>
      <c r="D531" s="30">
        <v>93.279999</v>
      </c>
      <c r="E531" s="30">
        <v>93.540001</v>
      </c>
      <c r="F531" s="30">
        <v>85.040405</v>
      </c>
      <c r="G531" s="30">
        <v>1165711.0</v>
      </c>
      <c r="H531" s="32">
        <f t="shared" si="1"/>
        <v>-0.00309069719</v>
      </c>
    </row>
    <row r="532" ht="15.75" customHeight="1">
      <c r="A532" s="29">
        <v>43130.0</v>
      </c>
      <c r="B532" s="30">
        <v>92.93</v>
      </c>
      <c r="C532" s="30">
        <v>93.160004</v>
      </c>
      <c r="D532" s="30">
        <v>91.889999</v>
      </c>
      <c r="E532" s="30">
        <v>92.639999</v>
      </c>
      <c r="F532" s="30">
        <v>84.222183</v>
      </c>
      <c r="G532" s="30">
        <v>2046851.0</v>
      </c>
      <c r="H532" s="32">
        <f t="shared" si="1"/>
        <v>-0.009621567536</v>
      </c>
    </row>
    <row r="533" ht="15.75" customHeight="1">
      <c r="A533" s="29">
        <v>43131.0</v>
      </c>
      <c r="B533" s="30">
        <v>92.739998</v>
      </c>
      <c r="C533" s="30">
        <v>93.589996</v>
      </c>
      <c r="D533" s="30">
        <v>91.620003</v>
      </c>
      <c r="E533" s="30">
        <v>91.970001</v>
      </c>
      <c r="F533" s="30">
        <v>83.61306</v>
      </c>
      <c r="G533" s="30">
        <v>1810660.0</v>
      </c>
      <c r="H533" s="32">
        <f t="shared" si="1"/>
        <v>-0.007232334503</v>
      </c>
    </row>
    <row r="534" ht="15.75" customHeight="1">
      <c r="A534" s="29">
        <v>43132.0</v>
      </c>
      <c r="B534" s="30">
        <v>92.139999</v>
      </c>
      <c r="C534" s="30">
        <v>93.449997</v>
      </c>
      <c r="D534" s="30">
        <v>90.980003</v>
      </c>
      <c r="E534" s="30">
        <v>91.5</v>
      </c>
      <c r="F534" s="30">
        <v>83.185768</v>
      </c>
      <c r="G534" s="30">
        <v>2097496.0</v>
      </c>
      <c r="H534" s="32">
        <f t="shared" si="1"/>
        <v>-0.005110349986</v>
      </c>
    </row>
    <row r="535" ht="15.75" customHeight="1">
      <c r="A535" s="29">
        <v>43133.0</v>
      </c>
      <c r="B535" s="30">
        <v>91.370003</v>
      </c>
      <c r="C535" s="30">
        <v>91.610001</v>
      </c>
      <c r="D535" s="30">
        <v>89.389999</v>
      </c>
      <c r="E535" s="30">
        <v>90.18</v>
      </c>
      <c r="F535" s="30">
        <v>81.985718</v>
      </c>
      <c r="G535" s="30">
        <v>2584355.0</v>
      </c>
      <c r="H535" s="32">
        <f t="shared" si="1"/>
        <v>-0.01442614559</v>
      </c>
    </row>
    <row r="536" ht="15.75" customHeight="1">
      <c r="A536" s="29">
        <v>43136.0</v>
      </c>
      <c r="B536" s="30">
        <v>89.150002</v>
      </c>
      <c r="C536" s="30">
        <v>90.489998</v>
      </c>
      <c r="D536" s="30">
        <v>88.650002</v>
      </c>
      <c r="E536" s="30">
        <v>89.339996</v>
      </c>
      <c r="F536" s="30">
        <v>81.222038</v>
      </c>
      <c r="G536" s="30">
        <v>1778846.0</v>
      </c>
      <c r="H536" s="32">
        <f t="shared" si="1"/>
        <v>-0.009314793096</v>
      </c>
    </row>
    <row r="537" ht="15.75" customHeight="1">
      <c r="A537" s="29">
        <v>43137.0</v>
      </c>
      <c r="B537" s="30">
        <v>85.540001</v>
      </c>
      <c r="C537" s="30">
        <v>89.080002</v>
      </c>
      <c r="D537" s="30">
        <v>85.080002</v>
      </c>
      <c r="E537" s="30">
        <v>88.129997</v>
      </c>
      <c r="F537" s="30">
        <v>80.121979</v>
      </c>
      <c r="G537" s="30">
        <v>3284077.0</v>
      </c>
      <c r="H537" s="32">
        <f t="shared" si="1"/>
        <v>-0.01354384878</v>
      </c>
    </row>
    <row r="538" ht="15.75" customHeight="1">
      <c r="A538" s="29">
        <v>43138.0</v>
      </c>
      <c r="B538" s="30">
        <v>88.989998</v>
      </c>
      <c r="C538" s="30">
        <v>89.809998</v>
      </c>
      <c r="D538" s="30">
        <v>87.949997</v>
      </c>
      <c r="E538" s="30">
        <v>89.099998</v>
      </c>
      <c r="F538" s="30">
        <v>81.003845</v>
      </c>
      <c r="G538" s="30">
        <v>2193123.0</v>
      </c>
      <c r="H538" s="32">
        <f t="shared" si="1"/>
        <v>0.01100654291</v>
      </c>
    </row>
    <row r="539" ht="15.75" customHeight="1">
      <c r="A539" s="29">
        <v>43139.0</v>
      </c>
      <c r="B539" s="30">
        <v>88.699997</v>
      </c>
      <c r="C539" s="30">
        <v>89.309998</v>
      </c>
      <c r="D539" s="30">
        <v>86.839996</v>
      </c>
      <c r="E539" s="30">
        <v>87.529999</v>
      </c>
      <c r="F539" s="30">
        <v>79.576508</v>
      </c>
      <c r="G539" s="30">
        <v>2281946.0</v>
      </c>
      <c r="H539" s="32">
        <f t="shared" si="1"/>
        <v>-0.01762060801</v>
      </c>
    </row>
    <row r="540" ht="15.75" customHeight="1">
      <c r="A540" s="29">
        <v>43140.0</v>
      </c>
      <c r="B540" s="30">
        <v>87.190002</v>
      </c>
      <c r="C540" s="30">
        <v>88.089996</v>
      </c>
      <c r="D540" s="30">
        <v>85.949997</v>
      </c>
      <c r="E540" s="30">
        <v>86.639999</v>
      </c>
      <c r="F540" s="30">
        <v>78.767372</v>
      </c>
      <c r="G540" s="30">
        <v>2301451.0</v>
      </c>
      <c r="H540" s="32">
        <f t="shared" si="1"/>
        <v>-0.01016802597</v>
      </c>
    </row>
    <row r="541" ht="15.75" customHeight="1">
      <c r="A541" s="29">
        <v>43143.0</v>
      </c>
      <c r="B541" s="30">
        <v>87.790001</v>
      </c>
      <c r="C541" s="30">
        <v>88.470001</v>
      </c>
      <c r="D541" s="30">
        <v>86.900002</v>
      </c>
      <c r="E541" s="30">
        <v>87.309998</v>
      </c>
      <c r="F541" s="30">
        <v>79.376495</v>
      </c>
      <c r="G541" s="30">
        <v>1938620.0</v>
      </c>
      <c r="H541" s="32">
        <f t="shared" si="1"/>
        <v>0.007733189321</v>
      </c>
    </row>
    <row r="542" ht="15.75" customHeight="1">
      <c r="A542" s="29">
        <v>43144.0</v>
      </c>
      <c r="B542" s="30">
        <v>87.199997</v>
      </c>
      <c r="C542" s="30">
        <v>87.309998</v>
      </c>
      <c r="D542" s="30">
        <v>86.410004</v>
      </c>
      <c r="E542" s="30">
        <v>86.720001</v>
      </c>
      <c r="F542" s="30">
        <v>78.840111</v>
      </c>
      <c r="G542" s="30">
        <v>1202146.0</v>
      </c>
      <c r="H542" s="32">
        <f t="shared" si="1"/>
        <v>-0.006757466426</v>
      </c>
    </row>
    <row r="543" ht="15.75" customHeight="1">
      <c r="A543" s="29">
        <v>43145.0</v>
      </c>
      <c r="B543" s="30">
        <v>87.370003</v>
      </c>
      <c r="C543" s="30">
        <v>88.5</v>
      </c>
      <c r="D543" s="30">
        <v>85.379997</v>
      </c>
      <c r="E543" s="30">
        <v>88.0</v>
      </c>
      <c r="F543" s="30">
        <v>80.003799</v>
      </c>
      <c r="G543" s="30">
        <v>2251322.0</v>
      </c>
      <c r="H543" s="32">
        <f t="shared" si="1"/>
        <v>0.01476010098</v>
      </c>
    </row>
    <row r="544" ht="15.75" customHeight="1">
      <c r="A544" s="29">
        <v>43146.0</v>
      </c>
      <c r="B544" s="30">
        <v>88.739998</v>
      </c>
      <c r="C544" s="30">
        <v>88.860001</v>
      </c>
      <c r="D544" s="30">
        <v>86.769997</v>
      </c>
      <c r="E544" s="30">
        <v>87.43</v>
      </c>
      <c r="F544" s="30">
        <v>79.485596</v>
      </c>
      <c r="G544" s="30">
        <v>2052578.0</v>
      </c>
      <c r="H544" s="32">
        <f t="shared" si="1"/>
        <v>-0.006477229913</v>
      </c>
    </row>
    <row r="545" ht="15.75" customHeight="1">
      <c r="A545" s="29">
        <v>43147.0</v>
      </c>
      <c r="B545" s="30">
        <v>87.830002</v>
      </c>
      <c r="C545" s="30">
        <v>88.589996</v>
      </c>
      <c r="D545" s="30">
        <v>87.5</v>
      </c>
      <c r="E545" s="30">
        <v>88.120003</v>
      </c>
      <c r="F545" s="30">
        <v>80.1129</v>
      </c>
      <c r="G545" s="30">
        <v>2078106.0</v>
      </c>
      <c r="H545" s="32">
        <f t="shared" si="1"/>
        <v>0.007892046252</v>
      </c>
    </row>
    <row r="546" ht="15.75" customHeight="1">
      <c r="A546" s="29">
        <v>43150.0</v>
      </c>
      <c r="B546" s="30">
        <v>88.330002</v>
      </c>
      <c r="C546" s="30">
        <v>88.459999</v>
      </c>
      <c r="D546" s="30">
        <v>87.0</v>
      </c>
      <c r="E546" s="30">
        <v>87.279999</v>
      </c>
      <c r="F546" s="30">
        <v>79.34922</v>
      </c>
      <c r="G546" s="30">
        <v>1057637.0</v>
      </c>
      <c r="H546" s="32">
        <f t="shared" si="1"/>
        <v>-0.009532547193</v>
      </c>
    </row>
    <row r="547" ht="15.75" customHeight="1">
      <c r="A547" s="29">
        <v>43151.0</v>
      </c>
      <c r="B547" s="30">
        <v>87.419998</v>
      </c>
      <c r="C547" s="30">
        <v>87.489998</v>
      </c>
      <c r="D547" s="30">
        <v>86.089996</v>
      </c>
      <c r="E547" s="30">
        <v>86.800003</v>
      </c>
      <c r="F547" s="30">
        <v>78.912842</v>
      </c>
      <c r="G547" s="30">
        <v>1735358.0</v>
      </c>
      <c r="H547" s="32">
        <f t="shared" si="1"/>
        <v>-0.005499461746</v>
      </c>
    </row>
    <row r="548" ht="15.75" customHeight="1">
      <c r="A548" s="29">
        <v>43152.0</v>
      </c>
      <c r="B548" s="30">
        <v>86.82</v>
      </c>
      <c r="C548" s="30">
        <v>86.870003</v>
      </c>
      <c r="D548" s="30">
        <v>86.059998</v>
      </c>
      <c r="E548" s="30">
        <v>86.769997</v>
      </c>
      <c r="F548" s="30">
        <v>78.885567</v>
      </c>
      <c r="G548" s="30">
        <v>1227161.0</v>
      </c>
      <c r="H548" s="32">
        <f t="shared" si="1"/>
        <v>-0.0003456344913</v>
      </c>
    </row>
    <row r="549" ht="15.75" customHeight="1">
      <c r="A549" s="29">
        <v>43153.0</v>
      </c>
      <c r="B549" s="30">
        <v>86.0</v>
      </c>
      <c r="C549" s="30">
        <v>87.529999</v>
      </c>
      <c r="D549" s="30">
        <v>85.68</v>
      </c>
      <c r="E549" s="30">
        <v>87.220001</v>
      </c>
      <c r="F549" s="30">
        <v>79.294678</v>
      </c>
      <c r="G549" s="30">
        <v>1445097.0</v>
      </c>
      <c r="H549" s="32">
        <f t="shared" si="1"/>
        <v>0.005186132465</v>
      </c>
    </row>
    <row r="550" ht="15.75" customHeight="1">
      <c r="A550" s="29">
        <v>43154.0</v>
      </c>
      <c r="B550" s="30">
        <v>87.459999</v>
      </c>
      <c r="C550" s="30">
        <v>88.339996</v>
      </c>
      <c r="D550" s="30">
        <v>85.769997</v>
      </c>
      <c r="E550" s="30">
        <v>87.050003</v>
      </c>
      <c r="F550" s="30">
        <v>79.140121</v>
      </c>
      <c r="G550" s="30">
        <v>3170037.0</v>
      </c>
      <c r="H550" s="32">
        <f t="shared" si="1"/>
        <v>-0.001949147205</v>
      </c>
    </row>
    <row r="551" ht="15.75" customHeight="1">
      <c r="A551" s="29">
        <v>43157.0</v>
      </c>
      <c r="B551" s="30">
        <v>87.82</v>
      </c>
      <c r="C551" s="30">
        <v>88.199997</v>
      </c>
      <c r="D551" s="30">
        <v>87.510002</v>
      </c>
      <c r="E551" s="30">
        <v>87.75</v>
      </c>
      <c r="F551" s="30">
        <v>79.77652</v>
      </c>
      <c r="G551" s="30">
        <v>1760487.0</v>
      </c>
      <c r="H551" s="32">
        <f t="shared" si="1"/>
        <v>0.008041420609</v>
      </c>
    </row>
    <row r="552" ht="15.75" customHeight="1">
      <c r="A552" s="29">
        <v>43158.0</v>
      </c>
      <c r="B552" s="30">
        <v>87.980003</v>
      </c>
      <c r="C552" s="30">
        <v>88.269997</v>
      </c>
      <c r="D552" s="30">
        <v>86.790001</v>
      </c>
      <c r="E552" s="30">
        <v>87.699997</v>
      </c>
      <c r="F552" s="30">
        <v>79.731056</v>
      </c>
      <c r="G552" s="30">
        <v>1763051.0</v>
      </c>
      <c r="H552" s="32">
        <f t="shared" si="1"/>
        <v>-0.0005698919933</v>
      </c>
    </row>
    <row r="553" ht="15.75" customHeight="1">
      <c r="A553" s="29">
        <v>43159.0</v>
      </c>
      <c r="B553" s="30">
        <v>87.25</v>
      </c>
      <c r="C553" s="30">
        <v>87.889999</v>
      </c>
      <c r="D553" s="30">
        <v>86.400002</v>
      </c>
      <c r="E553" s="30">
        <v>86.82</v>
      </c>
      <c r="F553" s="30">
        <v>78.931023</v>
      </c>
      <c r="G553" s="30">
        <v>2164993.0</v>
      </c>
      <c r="H553" s="32">
        <f t="shared" si="1"/>
        <v>-0.01003414529</v>
      </c>
    </row>
    <row r="554" ht="15.75" customHeight="1">
      <c r="A554" s="29">
        <v>43160.0</v>
      </c>
      <c r="B554" s="30">
        <v>86.400002</v>
      </c>
      <c r="C554" s="30">
        <v>86.839996</v>
      </c>
      <c r="D554" s="30">
        <v>84.610001</v>
      </c>
      <c r="E554" s="30">
        <v>85.300003</v>
      </c>
      <c r="F554" s="30">
        <v>77.549141</v>
      </c>
      <c r="G554" s="30">
        <v>2413557.0</v>
      </c>
      <c r="H554" s="32">
        <f t="shared" si="1"/>
        <v>-0.01750746345</v>
      </c>
    </row>
    <row r="555" ht="15.75" customHeight="1">
      <c r="A555" s="29">
        <v>43161.0</v>
      </c>
      <c r="B555" s="30">
        <v>84.419998</v>
      </c>
      <c r="C555" s="30">
        <v>84.739998</v>
      </c>
      <c r="D555" s="30">
        <v>83.230003</v>
      </c>
      <c r="E555" s="30">
        <v>83.970001</v>
      </c>
      <c r="F555" s="30">
        <v>76.339989</v>
      </c>
      <c r="G555" s="30">
        <v>2576804.0</v>
      </c>
      <c r="H555" s="32">
        <f t="shared" si="1"/>
        <v>-0.01559207471</v>
      </c>
    </row>
    <row r="556" ht="15.75" customHeight="1">
      <c r="A556" s="29">
        <v>43164.0</v>
      </c>
      <c r="B556" s="30">
        <v>82.550003</v>
      </c>
      <c r="C556" s="30">
        <v>83.489998</v>
      </c>
      <c r="D556" s="30">
        <v>81.82</v>
      </c>
      <c r="E556" s="30">
        <v>83.489998</v>
      </c>
      <c r="F556" s="30">
        <v>75.903603</v>
      </c>
      <c r="G556" s="30">
        <v>3411179.0</v>
      </c>
      <c r="H556" s="32">
        <f t="shared" si="1"/>
        <v>-0.005716348741</v>
      </c>
    </row>
    <row r="557" ht="15.75" customHeight="1">
      <c r="A557" s="29">
        <v>43165.0</v>
      </c>
      <c r="B557" s="30">
        <v>84.419998</v>
      </c>
      <c r="C557" s="30">
        <v>85.0</v>
      </c>
      <c r="D557" s="30">
        <v>83.870003</v>
      </c>
      <c r="E557" s="30">
        <v>84.160004</v>
      </c>
      <c r="F557" s="30">
        <v>76.512726</v>
      </c>
      <c r="G557" s="30">
        <v>1786313.0</v>
      </c>
      <c r="H557" s="32">
        <f t="shared" si="1"/>
        <v>0.008024955021</v>
      </c>
    </row>
    <row r="558" ht="15.75" customHeight="1">
      <c r="A558" s="29">
        <v>43166.0</v>
      </c>
      <c r="B558" s="30">
        <v>83.709999</v>
      </c>
      <c r="C558" s="30">
        <v>85.57</v>
      </c>
      <c r="D558" s="30">
        <v>83.010002</v>
      </c>
      <c r="E558" s="30">
        <v>84.860001</v>
      </c>
      <c r="F558" s="30">
        <v>77.149124</v>
      </c>
      <c r="G558" s="30">
        <v>1932840.0</v>
      </c>
      <c r="H558" s="32">
        <f t="shared" si="1"/>
        <v>0.008317544457</v>
      </c>
    </row>
    <row r="559" ht="15.75" customHeight="1">
      <c r="A559" s="29">
        <v>43167.0</v>
      </c>
      <c r="B559" s="30">
        <v>84.589996</v>
      </c>
      <c r="C559" s="30">
        <v>85.940002</v>
      </c>
      <c r="D559" s="30">
        <v>83.739998</v>
      </c>
      <c r="E559" s="30">
        <v>84.970001</v>
      </c>
      <c r="F559" s="30">
        <v>77.24913</v>
      </c>
      <c r="G559" s="30">
        <v>3022154.0</v>
      </c>
      <c r="H559" s="32">
        <f t="shared" si="1"/>
        <v>0.001296268769</v>
      </c>
    </row>
    <row r="560" ht="15.75" customHeight="1">
      <c r="A560" s="29">
        <v>43168.0</v>
      </c>
      <c r="B560" s="30">
        <v>84.970001</v>
      </c>
      <c r="C560" s="30">
        <v>85.610001</v>
      </c>
      <c r="D560" s="30">
        <v>84.120003</v>
      </c>
      <c r="E560" s="30">
        <v>85.129997</v>
      </c>
      <c r="F560" s="30">
        <v>77.394585</v>
      </c>
      <c r="G560" s="30">
        <v>1563445.0</v>
      </c>
      <c r="H560" s="32">
        <f t="shared" si="1"/>
        <v>0.001882933827</v>
      </c>
    </row>
    <row r="561" ht="15.75" customHeight="1">
      <c r="A561" s="29">
        <v>43171.0</v>
      </c>
      <c r="B561" s="30">
        <v>85.75</v>
      </c>
      <c r="C561" s="30">
        <v>85.989998</v>
      </c>
      <c r="D561" s="30">
        <v>85.260002</v>
      </c>
      <c r="E561" s="30">
        <v>85.709999</v>
      </c>
      <c r="F561" s="30">
        <v>77.921883</v>
      </c>
      <c r="G561" s="30">
        <v>1086510.0</v>
      </c>
      <c r="H561" s="32">
        <f t="shared" si="1"/>
        <v>0.006813112313</v>
      </c>
    </row>
    <row r="562" ht="15.75" customHeight="1">
      <c r="A562" s="29">
        <v>43172.0</v>
      </c>
      <c r="B562" s="30">
        <v>85.610001</v>
      </c>
      <c r="C562" s="30">
        <v>86.199997</v>
      </c>
      <c r="D562" s="30">
        <v>83.860001</v>
      </c>
      <c r="E562" s="30">
        <v>84.629997</v>
      </c>
      <c r="F562" s="30">
        <v>76.94001</v>
      </c>
      <c r="G562" s="30">
        <v>2099901.0</v>
      </c>
      <c r="H562" s="32">
        <f t="shared" si="1"/>
        <v>-0.01260073502</v>
      </c>
    </row>
    <row r="563" ht="15.75" customHeight="1">
      <c r="A563" s="29">
        <v>43173.0</v>
      </c>
      <c r="B563" s="30">
        <v>84.330002</v>
      </c>
      <c r="C563" s="30">
        <v>85.209999</v>
      </c>
      <c r="D563" s="30">
        <v>83.919998</v>
      </c>
      <c r="E563" s="30">
        <v>84.169998</v>
      </c>
      <c r="F563" s="30">
        <v>76.521812</v>
      </c>
      <c r="G563" s="30">
        <v>1410863.0</v>
      </c>
      <c r="H563" s="32">
        <f t="shared" si="1"/>
        <v>-0.00543537751</v>
      </c>
    </row>
    <row r="564" ht="15.75" customHeight="1">
      <c r="A564" s="29">
        <v>43174.0</v>
      </c>
      <c r="B564" s="30">
        <v>83.5</v>
      </c>
      <c r="C564" s="30">
        <v>85.349998</v>
      </c>
      <c r="D564" s="30">
        <v>83.5</v>
      </c>
      <c r="E564" s="30">
        <v>85.120003</v>
      </c>
      <c r="F564" s="30">
        <v>77.385498</v>
      </c>
      <c r="G564" s="30">
        <v>2007692.0</v>
      </c>
      <c r="H564" s="32">
        <f t="shared" si="1"/>
        <v>0.01128679493</v>
      </c>
    </row>
    <row r="565" ht="15.75" customHeight="1">
      <c r="A565" s="29">
        <v>43175.0</v>
      </c>
      <c r="B565" s="30">
        <v>85.199997</v>
      </c>
      <c r="C565" s="30">
        <v>86.190002</v>
      </c>
      <c r="D565" s="30">
        <v>85.199997</v>
      </c>
      <c r="E565" s="30">
        <v>85.860001</v>
      </c>
      <c r="F565" s="30">
        <v>78.05825</v>
      </c>
      <c r="G565" s="30">
        <v>3314005.0</v>
      </c>
      <c r="H565" s="32">
        <f t="shared" si="1"/>
        <v>0.00869351516</v>
      </c>
    </row>
    <row r="566" ht="15.75" customHeight="1">
      <c r="A566" s="29">
        <v>43178.0</v>
      </c>
      <c r="B566" s="30">
        <v>85.459999</v>
      </c>
      <c r="C566" s="30">
        <v>85.830002</v>
      </c>
      <c r="D566" s="30">
        <v>84.43</v>
      </c>
      <c r="E566" s="30">
        <v>85.169998</v>
      </c>
      <c r="F566" s="30">
        <v>77.430946</v>
      </c>
      <c r="G566" s="30">
        <v>1543511.0</v>
      </c>
      <c r="H566" s="32">
        <f t="shared" si="1"/>
        <v>-0.008036357464</v>
      </c>
    </row>
    <row r="567" ht="15.75" customHeight="1">
      <c r="A567" s="29">
        <v>43179.0</v>
      </c>
      <c r="B567" s="30">
        <v>85.370003</v>
      </c>
      <c r="C567" s="30">
        <v>86.410004</v>
      </c>
      <c r="D567" s="30">
        <v>84.809998</v>
      </c>
      <c r="E567" s="30">
        <v>85.989998</v>
      </c>
      <c r="F567" s="30">
        <v>78.176437</v>
      </c>
      <c r="G567" s="30">
        <v>2014625.0</v>
      </c>
      <c r="H567" s="32">
        <f t="shared" si="1"/>
        <v>0.009627817281</v>
      </c>
    </row>
    <row r="568" ht="15.75" customHeight="1">
      <c r="A568" s="29">
        <v>43180.0</v>
      </c>
      <c r="B568" s="30">
        <v>85.900002</v>
      </c>
      <c r="C568" s="30">
        <v>87.07</v>
      </c>
      <c r="D568" s="30">
        <v>85.239998</v>
      </c>
      <c r="E568" s="30">
        <v>86.099998</v>
      </c>
      <c r="F568" s="30">
        <v>78.276443</v>
      </c>
      <c r="G568" s="30">
        <v>1701219.0</v>
      </c>
      <c r="H568" s="32">
        <f t="shared" si="1"/>
        <v>0.00127923456</v>
      </c>
    </row>
    <row r="569" ht="15.75" customHeight="1">
      <c r="A569" s="29">
        <v>43181.0</v>
      </c>
      <c r="B569" s="30">
        <v>86.160004</v>
      </c>
      <c r="C569" s="30">
        <v>86.639999</v>
      </c>
      <c r="D569" s="30">
        <v>84.400002</v>
      </c>
      <c r="E569" s="30">
        <v>85.330002</v>
      </c>
      <c r="F569" s="30">
        <v>77.576416</v>
      </c>
      <c r="G569" s="30">
        <v>2086260.0</v>
      </c>
      <c r="H569" s="32">
        <f t="shared" si="1"/>
        <v>-0.00894300984</v>
      </c>
    </row>
    <row r="570" ht="15.75" customHeight="1">
      <c r="A570" s="29">
        <v>43182.0</v>
      </c>
      <c r="B570" s="30">
        <v>84.5</v>
      </c>
      <c r="C570" s="30">
        <v>84.720001</v>
      </c>
      <c r="D570" s="30">
        <v>83.169998</v>
      </c>
      <c r="E570" s="30">
        <v>84.18</v>
      </c>
      <c r="F570" s="30">
        <v>76.530907</v>
      </c>
      <c r="G570" s="30">
        <v>2379728.0</v>
      </c>
      <c r="H570" s="32">
        <f t="shared" si="1"/>
        <v>-0.01347715007</v>
      </c>
    </row>
    <row r="571" ht="15.75" customHeight="1">
      <c r="A571" s="29">
        <v>43185.0</v>
      </c>
      <c r="B571" s="30">
        <v>84.949997</v>
      </c>
      <c r="C571" s="30">
        <v>86.239998</v>
      </c>
      <c r="D571" s="30">
        <v>84.419998</v>
      </c>
      <c r="E571" s="30">
        <v>85.209999</v>
      </c>
      <c r="F571" s="30">
        <v>77.467316</v>
      </c>
      <c r="G571" s="30">
        <v>2072813.0</v>
      </c>
      <c r="H571" s="32">
        <f t="shared" si="1"/>
        <v>0.01223569714</v>
      </c>
    </row>
    <row r="572" ht="15.75" customHeight="1">
      <c r="A572" s="29">
        <v>43186.0</v>
      </c>
      <c r="B572" s="30">
        <v>86.980003</v>
      </c>
      <c r="C572" s="30">
        <v>87.489998</v>
      </c>
      <c r="D572" s="30">
        <v>85.370003</v>
      </c>
      <c r="E572" s="30">
        <v>85.809998</v>
      </c>
      <c r="F572" s="30">
        <v>78.012794</v>
      </c>
      <c r="G572" s="30">
        <v>2598782.0</v>
      </c>
      <c r="H572" s="32">
        <f t="shared" si="1"/>
        <v>0.007041395367</v>
      </c>
    </row>
    <row r="573" ht="15.75" customHeight="1">
      <c r="A573" s="29">
        <v>43187.0</v>
      </c>
      <c r="B573" s="30">
        <v>84.5</v>
      </c>
      <c r="C573" s="30">
        <v>85.559998</v>
      </c>
      <c r="D573" s="30">
        <v>83.879997</v>
      </c>
      <c r="E573" s="30">
        <v>85.559998</v>
      </c>
      <c r="F573" s="30">
        <v>77.785507</v>
      </c>
      <c r="G573" s="30">
        <v>2177629.0</v>
      </c>
      <c r="H573" s="32">
        <f t="shared" si="1"/>
        <v>-0.002913458016</v>
      </c>
    </row>
    <row r="574" ht="15.75" customHeight="1">
      <c r="A574" s="29">
        <v>43188.0</v>
      </c>
      <c r="B574" s="30">
        <v>85.949997</v>
      </c>
      <c r="C574" s="30">
        <v>88.919998</v>
      </c>
      <c r="D574" s="30">
        <v>85.730003</v>
      </c>
      <c r="E574" s="30">
        <v>88.150002</v>
      </c>
      <c r="F574" s="30">
        <v>80.140167</v>
      </c>
      <c r="G574" s="30">
        <v>3863673.0</v>
      </c>
      <c r="H574" s="32">
        <f t="shared" si="1"/>
        <v>0.03027119178</v>
      </c>
    </row>
    <row r="575" ht="15.75" customHeight="1">
      <c r="A575" s="29">
        <v>43193.0</v>
      </c>
      <c r="B575" s="30">
        <v>87.949997</v>
      </c>
      <c r="C575" s="30">
        <v>89.220001</v>
      </c>
      <c r="D575" s="30">
        <v>87.349998</v>
      </c>
      <c r="E575" s="30">
        <v>88.68</v>
      </c>
      <c r="F575" s="30">
        <v>80.622009</v>
      </c>
      <c r="G575" s="30">
        <v>1964750.0</v>
      </c>
      <c r="H575" s="32">
        <f t="shared" si="1"/>
        <v>0.00601249059</v>
      </c>
    </row>
    <row r="576" ht="15.75" customHeight="1">
      <c r="A576" s="29">
        <v>43194.0</v>
      </c>
      <c r="B576" s="30">
        <v>88.889999</v>
      </c>
      <c r="C576" s="30">
        <v>88.889999</v>
      </c>
      <c r="D576" s="30">
        <v>86.620003</v>
      </c>
      <c r="E576" s="30">
        <v>87.410004</v>
      </c>
      <c r="F576" s="30">
        <v>79.467415</v>
      </c>
      <c r="G576" s="30">
        <v>2433409.0</v>
      </c>
      <c r="H576" s="32">
        <f t="shared" si="1"/>
        <v>-0.01432107702</v>
      </c>
    </row>
    <row r="577" ht="15.75" customHeight="1">
      <c r="A577" s="29">
        <v>43195.0</v>
      </c>
      <c r="B577" s="30">
        <v>88.720001</v>
      </c>
      <c r="C577" s="30">
        <v>89.059998</v>
      </c>
      <c r="D577" s="30">
        <v>87.730003</v>
      </c>
      <c r="E577" s="30">
        <v>88.699997</v>
      </c>
      <c r="F577" s="30">
        <v>80.64019</v>
      </c>
      <c r="G577" s="30">
        <v>2300732.0</v>
      </c>
      <c r="H577" s="32">
        <f t="shared" si="1"/>
        <v>0.01475793569</v>
      </c>
    </row>
    <row r="578" ht="15.75" customHeight="1">
      <c r="A578" s="29">
        <v>43196.0</v>
      </c>
      <c r="B578" s="30">
        <v>88.5</v>
      </c>
      <c r="C578" s="30">
        <v>89.400002</v>
      </c>
      <c r="D578" s="30">
        <v>88.209999</v>
      </c>
      <c r="E578" s="30">
        <v>88.970001</v>
      </c>
      <c r="F578" s="30">
        <v>80.885658</v>
      </c>
      <c r="G578" s="30">
        <v>1519153.0</v>
      </c>
      <c r="H578" s="32">
        <f t="shared" si="1"/>
        <v>0.003043990844</v>
      </c>
    </row>
    <row r="579" ht="15.75" customHeight="1">
      <c r="A579" s="29">
        <v>43199.0</v>
      </c>
      <c r="B579" s="30">
        <v>89.5</v>
      </c>
      <c r="C579" s="30">
        <v>89.540001</v>
      </c>
      <c r="D579" s="30">
        <v>87.739998</v>
      </c>
      <c r="E579" s="30">
        <v>88.339996</v>
      </c>
      <c r="F579" s="30">
        <v>80.312897</v>
      </c>
      <c r="G579" s="30">
        <v>1285442.0</v>
      </c>
      <c r="H579" s="32">
        <f t="shared" si="1"/>
        <v>-0.007081119375</v>
      </c>
    </row>
    <row r="580" ht="15.75" customHeight="1">
      <c r="A580" s="29">
        <v>43200.0</v>
      </c>
      <c r="B580" s="30">
        <v>90.0</v>
      </c>
      <c r="C580" s="30">
        <v>90.989998</v>
      </c>
      <c r="D580" s="30">
        <v>89.769997</v>
      </c>
      <c r="E580" s="30">
        <v>89.989998</v>
      </c>
      <c r="F580" s="30">
        <v>81.812973</v>
      </c>
      <c r="G580" s="30">
        <v>2546726.0</v>
      </c>
      <c r="H580" s="32">
        <f t="shared" si="1"/>
        <v>0.01867789678</v>
      </c>
    </row>
    <row r="581" ht="15.75" customHeight="1">
      <c r="A581" s="29">
        <v>43201.0</v>
      </c>
      <c r="B581" s="30">
        <v>89.849998</v>
      </c>
      <c r="C581" s="30">
        <v>90.059998</v>
      </c>
      <c r="D581" s="30">
        <v>88.959999</v>
      </c>
      <c r="E581" s="30">
        <v>89.870003</v>
      </c>
      <c r="F581" s="30">
        <v>81.703888</v>
      </c>
      <c r="G581" s="30">
        <v>1606470.0</v>
      </c>
      <c r="H581" s="32">
        <f t="shared" si="1"/>
        <v>-0.001333345996</v>
      </c>
    </row>
    <row r="582" ht="15.75" customHeight="1">
      <c r="A582" s="29">
        <v>43202.0</v>
      </c>
      <c r="B582" s="30">
        <v>89.82</v>
      </c>
      <c r="C582" s="30">
        <v>90.269997</v>
      </c>
      <c r="D582" s="30">
        <v>89.669998</v>
      </c>
      <c r="E582" s="30">
        <v>89.93</v>
      </c>
      <c r="F582" s="30">
        <v>81.75843</v>
      </c>
      <c r="G582" s="30">
        <v>1663299.0</v>
      </c>
      <c r="H582" s="32">
        <f t="shared" si="1"/>
        <v>0.0006675569711</v>
      </c>
    </row>
    <row r="583" ht="15.75" customHeight="1">
      <c r="A583" s="29">
        <v>43203.0</v>
      </c>
      <c r="B583" s="30">
        <v>90.43</v>
      </c>
      <c r="C583" s="30">
        <v>91.449997</v>
      </c>
      <c r="D583" s="30">
        <v>90.139999</v>
      </c>
      <c r="E583" s="30">
        <v>91.330002</v>
      </c>
      <c r="F583" s="30">
        <v>83.031212</v>
      </c>
      <c r="G583" s="30">
        <v>2563552.0</v>
      </c>
      <c r="H583" s="32">
        <f t="shared" si="1"/>
        <v>0.01556759346</v>
      </c>
    </row>
    <row r="584" ht="15.75" customHeight="1">
      <c r="A584" s="29">
        <v>43206.0</v>
      </c>
      <c r="B584" s="30">
        <v>91.480003</v>
      </c>
      <c r="C584" s="30">
        <v>91.589996</v>
      </c>
      <c r="D584" s="30">
        <v>90.449997</v>
      </c>
      <c r="E584" s="30">
        <v>90.660004</v>
      </c>
      <c r="F584" s="30">
        <v>82.422096</v>
      </c>
      <c r="G584" s="30">
        <v>1378065.0</v>
      </c>
      <c r="H584" s="32">
        <f t="shared" si="1"/>
        <v>-0.007335988303</v>
      </c>
    </row>
    <row r="585" ht="15.75" customHeight="1">
      <c r="A585" s="29">
        <v>43207.0</v>
      </c>
      <c r="B585" s="30">
        <v>90.650002</v>
      </c>
      <c r="C585" s="30">
        <v>91.540001</v>
      </c>
      <c r="D585" s="30">
        <v>90.330002</v>
      </c>
      <c r="E585" s="30">
        <v>91.220001</v>
      </c>
      <c r="F585" s="30">
        <v>82.931213</v>
      </c>
      <c r="G585" s="30">
        <v>1696324.0</v>
      </c>
      <c r="H585" s="32">
        <f t="shared" si="1"/>
        <v>0.006176947987</v>
      </c>
    </row>
    <row r="586" ht="15.75" customHeight="1">
      <c r="A586" s="29">
        <v>43208.0</v>
      </c>
      <c r="B586" s="30">
        <v>91.410004</v>
      </c>
      <c r="C586" s="30">
        <v>91.5</v>
      </c>
      <c r="D586" s="30">
        <v>90.209999</v>
      </c>
      <c r="E586" s="30">
        <v>90.800003</v>
      </c>
      <c r="F586" s="30">
        <v>82.549377</v>
      </c>
      <c r="G586" s="30">
        <v>1762344.0</v>
      </c>
      <c r="H586" s="32">
        <f t="shared" si="1"/>
        <v>-0.004604249548</v>
      </c>
    </row>
    <row r="587" ht="15.75" customHeight="1">
      <c r="A587" s="29">
        <v>43209.0</v>
      </c>
      <c r="B587" s="30">
        <v>91.0</v>
      </c>
      <c r="C587" s="30">
        <v>91.18</v>
      </c>
      <c r="D587" s="30">
        <v>90.489998</v>
      </c>
      <c r="E587" s="30">
        <v>90.879997</v>
      </c>
      <c r="F587" s="30">
        <v>82.622101</v>
      </c>
      <c r="G587" s="30">
        <v>1054586.0</v>
      </c>
      <c r="H587" s="32">
        <f t="shared" si="1"/>
        <v>0.0008809757583</v>
      </c>
    </row>
    <row r="588" ht="15.75" customHeight="1">
      <c r="A588" s="29">
        <v>43210.0</v>
      </c>
      <c r="B588" s="30">
        <v>90.699997</v>
      </c>
      <c r="C588" s="30">
        <v>91.190002</v>
      </c>
      <c r="D588" s="30">
        <v>90.339996</v>
      </c>
      <c r="E588" s="30">
        <v>91.019997</v>
      </c>
      <c r="F588" s="30">
        <v>82.749382</v>
      </c>
      <c r="G588" s="30">
        <v>2062292.0</v>
      </c>
      <c r="H588" s="32">
        <f t="shared" si="1"/>
        <v>0.001540520012</v>
      </c>
    </row>
    <row r="589" ht="15.75" customHeight="1">
      <c r="A589" s="29">
        <v>43213.0</v>
      </c>
      <c r="B589" s="30">
        <v>90.949997</v>
      </c>
      <c r="C589" s="30">
        <v>91.279999</v>
      </c>
      <c r="D589" s="30">
        <v>90.419998</v>
      </c>
      <c r="E589" s="30">
        <v>91.199997</v>
      </c>
      <c r="F589" s="30">
        <v>82.913025</v>
      </c>
      <c r="G589" s="30">
        <v>893740.0</v>
      </c>
      <c r="H589" s="32">
        <f t="shared" si="1"/>
        <v>0.001977573681</v>
      </c>
    </row>
    <row r="590" ht="15.75" customHeight="1">
      <c r="A590" s="29">
        <v>43214.0</v>
      </c>
      <c r="B590" s="30">
        <v>90.620003</v>
      </c>
      <c r="C590" s="30">
        <v>91.129997</v>
      </c>
      <c r="D590" s="30">
        <v>90.18</v>
      </c>
      <c r="E590" s="30">
        <v>91.129997</v>
      </c>
      <c r="F590" s="30">
        <v>82.849388</v>
      </c>
      <c r="G590" s="30">
        <v>1198737.0</v>
      </c>
      <c r="H590" s="32">
        <f t="shared" si="1"/>
        <v>-0.000767515116</v>
      </c>
    </row>
    <row r="591" ht="15.75" customHeight="1">
      <c r="A591" s="29">
        <v>43215.0</v>
      </c>
      <c r="B591" s="30">
        <v>90.309998</v>
      </c>
      <c r="C591" s="30">
        <v>90.739998</v>
      </c>
      <c r="D591" s="30">
        <v>88.480003</v>
      </c>
      <c r="E591" s="30">
        <v>89.269997</v>
      </c>
      <c r="F591" s="30">
        <v>81.158394</v>
      </c>
      <c r="G591" s="30">
        <v>2601689.0</v>
      </c>
      <c r="H591" s="32">
        <f t="shared" si="1"/>
        <v>-0.02041045855</v>
      </c>
    </row>
    <row r="592" ht="15.75" customHeight="1">
      <c r="A592" s="29">
        <v>43216.0</v>
      </c>
      <c r="B592" s="30">
        <v>89.449997</v>
      </c>
      <c r="C592" s="30">
        <v>90.43</v>
      </c>
      <c r="D592" s="30">
        <v>89.260002</v>
      </c>
      <c r="E592" s="30">
        <v>90.389999</v>
      </c>
      <c r="F592" s="30">
        <v>82.176636</v>
      </c>
      <c r="G592" s="30">
        <v>1826617.0</v>
      </c>
      <c r="H592" s="32">
        <f t="shared" si="1"/>
        <v>0.01254635472</v>
      </c>
    </row>
    <row r="593" ht="15.75" customHeight="1">
      <c r="A593" s="29">
        <v>43217.0</v>
      </c>
      <c r="B593" s="30">
        <v>90.760002</v>
      </c>
      <c r="C593" s="30">
        <v>91.760002</v>
      </c>
      <c r="D593" s="30">
        <v>90.529999</v>
      </c>
      <c r="E593" s="30">
        <v>91.5</v>
      </c>
      <c r="F593" s="30">
        <v>83.185768</v>
      </c>
      <c r="G593" s="30">
        <v>1478294.0</v>
      </c>
      <c r="H593" s="32">
        <f t="shared" si="1"/>
        <v>0.01228003541</v>
      </c>
    </row>
    <row r="594" ht="15.75" customHeight="1">
      <c r="A594" s="29">
        <v>43220.0</v>
      </c>
      <c r="B594" s="30">
        <v>91.370003</v>
      </c>
      <c r="C594" s="30">
        <v>92.470001</v>
      </c>
      <c r="D594" s="30">
        <v>91.260002</v>
      </c>
      <c r="E594" s="30">
        <v>92.470001</v>
      </c>
      <c r="F594" s="30">
        <v>84.067627</v>
      </c>
      <c r="G594" s="30">
        <v>1469495.0</v>
      </c>
      <c r="H594" s="32">
        <f t="shared" si="1"/>
        <v>0.01060108022</v>
      </c>
    </row>
    <row r="595" ht="15.75" customHeight="1">
      <c r="A595" s="29">
        <v>43222.0</v>
      </c>
      <c r="B595" s="30">
        <v>92.5</v>
      </c>
      <c r="C595" s="30">
        <v>93.870003</v>
      </c>
      <c r="D595" s="30">
        <v>92.279999</v>
      </c>
      <c r="E595" s="30">
        <v>93.089996</v>
      </c>
      <c r="F595" s="30">
        <v>84.631287</v>
      </c>
      <c r="G595" s="30">
        <v>1827946.0</v>
      </c>
      <c r="H595" s="32">
        <f t="shared" si="1"/>
        <v>0.00670484014</v>
      </c>
    </row>
    <row r="596" ht="15.75" customHeight="1">
      <c r="A596" s="29">
        <v>43223.0</v>
      </c>
      <c r="B596" s="30">
        <v>93.18</v>
      </c>
      <c r="C596" s="30">
        <v>93.239998</v>
      </c>
      <c r="D596" s="30">
        <v>92.080002</v>
      </c>
      <c r="E596" s="30">
        <v>92.160004</v>
      </c>
      <c r="F596" s="30">
        <v>83.785797</v>
      </c>
      <c r="G596" s="30">
        <v>1633660.0</v>
      </c>
      <c r="H596" s="32">
        <f t="shared" si="1"/>
        <v>-0.009990277</v>
      </c>
    </row>
    <row r="597" ht="15.75" customHeight="1">
      <c r="A597" s="29">
        <v>43224.0</v>
      </c>
      <c r="B597" s="30">
        <v>91.900002</v>
      </c>
      <c r="C597" s="30">
        <v>92.160004</v>
      </c>
      <c r="D597" s="30">
        <v>90.190002</v>
      </c>
      <c r="E597" s="30">
        <v>91.559998</v>
      </c>
      <c r="F597" s="30">
        <v>83.240318</v>
      </c>
      <c r="G597" s="30">
        <v>2154701.0</v>
      </c>
      <c r="H597" s="32">
        <f t="shared" si="1"/>
        <v>-0.00651039937</v>
      </c>
    </row>
    <row r="598" ht="15.75" customHeight="1">
      <c r="A598" s="29">
        <v>43227.0</v>
      </c>
      <c r="B598" s="30">
        <v>90.989998</v>
      </c>
      <c r="C598" s="30">
        <v>91.900002</v>
      </c>
      <c r="D598" s="30">
        <v>90.370003</v>
      </c>
      <c r="E598" s="30">
        <v>91.559998</v>
      </c>
      <c r="F598" s="30">
        <v>83.240318</v>
      </c>
      <c r="G598" s="30">
        <v>1358397.0</v>
      </c>
      <c r="H598" s="32">
        <f t="shared" si="1"/>
        <v>0</v>
      </c>
    </row>
    <row r="599" ht="15.75" customHeight="1">
      <c r="A599" s="29">
        <v>43228.0</v>
      </c>
      <c r="B599" s="30">
        <v>91.949997</v>
      </c>
      <c r="C599" s="30">
        <v>92.0</v>
      </c>
      <c r="D599" s="30">
        <v>91.529999</v>
      </c>
      <c r="E599" s="30">
        <v>91.940002</v>
      </c>
      <c r="F599" s="30">
        <v>83.585793</v>
      </c>
      <c r="G599" s="30">
        <v>1442881.0</v>
      </c>
      <c r="H599" s="32">
        <f t="shared" si="1"/>
        <v>0.004150332535</v>
      </c>
    </row>
    <row r="600" ht="15.75" customHeight="1">
      <c r="A600" s="29">
        <v>43229.0</v>
      </c>
      <c r="B600" s="30">
        <v>91.690002</v>
      </c>
      <c r="C600" s="30">
        <v>92.57</v>
      </c>
      <c r="D600" s="30">
        <v>91.519997</v>
      </c>
      <c r="E600" s="30">
        <v>91.959999</v>
      </c>
      <c r="F600" s="30">
        <v>83.603966</v>
      </c>
      <c r="G600" s="30">
        <v>1464674.0</v>
      </c>
      <c r="H600" s="32">
        <f t="shared" si="1"/>
        <v>0.0002174173307</v>
      </c>
    </row>
    <row r="601" ht="15.75" customHeight="1">
      <c r="A601" s="29">
        <v>43230.0</v>
      </c>
      <c r="B601" s="30">
        <v>92.199997</v>
      </c>
      <c r="C601" s="30">
        <v>92.470001</v>
      </c>
      <c r="D601" s="30">
        <v>91.5</v>
      </c>
      <c r="E601" s="30">
        <v>92.360001</v>
      </c>
      <c r="F601" s="30">
        <v>83.967628</v>
      </c>
      <c r="G601" s="30">
        <v>1122857.0</v>
      </c>
      <c r="H601" s="32">
        <f t="shared" si="1"/>
        <v>0.004349817567</v>
      </c>
    </row>
    <row r="602" ht="15.75" customHeight="1">
      <c r="A602" s="29">
        <v>43231.0</v>
      </c>
      <c r="B602" s="30">
        <v>92.220001</v>
      </c>
      <c r="C602" s="30">
        <v>92.480003</v>
      </c>
      <c r="D602" s="30">
        <v>91.849998</v>
      </c>
      <c r="E602" s="30">
        <v>92.18</v>
      </c>
      <c r="F602" s="30">
        <v>83.803978</v>
      </c>
      <c r="G602" s="30">
        <v>1415910.0</v>
      </c>
      <c r="H602" s="32">
        <f t="shared" si="1"/>
        <v>-0.00194896538</v>
      </c>
    </row>
    <row r="603" ht="15.75" customHeight="1">
      <c r="A603" s="29">
        <v>43234.0</v>
      </c>
      <c r="B603" s="30">
        <v>92.260002</v>
      </c>
      <c r="C603" s="30">
        <v>92.349998</v>
      </c>
      <c r="D603" s="30">
        <v>91.389999</v>
      </c>
      <c r="E603" s="30">
        <v>91.830002</v>
      </c>
      <c r="F603" s="30">
        <v>83.485786</v>
      </c>
      <c r="G603" s="30">
        <v>1302747.0</v>
      </c>
      <c r="H603" s="32">
        <f t="shared" si="1"/>
        <v>-0.003796860335</v>
      </c>
    </row>
    <row r="604" ht="15.75" customHeight="1">
      <c r="A604" s="29">
        <v>43235.0</v>
      </c>
      <c r="B604" s="30">
        <v>91.68</v>
      </c>
      <c r="C604" s="30">
        <v>92.239998</v>
      </c>
      <c r="D604" s="30">
        <v>91.260002</v>
      </c>
      <c r="E604" s="30">
        <v>92.169998</v>
      </c>
      <c r="F604" s="30">
        <v>83.794884</v>
      </c>
      <c r="G604" s="30">
        <v>1402280.0</v>
      </c>
      <c r="H604" s="32">
        <f t="shared" si="1"/>
        <v>0.003702402706</v>
      </c>
    </row>
    <row r="605" ht="15.75" customHeight="1">
      <c r="A605" s="29">
        <v>43236.0</v>
      </c>
      <c r="B605" s="30">
        <v>92.419998</v>
      </c>
      <c r="C605" s="30">
        <v>92.559998</v>
      </c>
      <c r="D605" s="30">
        <v>91.940002</v>
      </c>
      <c r="E605" s="30">
        <v>92.160004</v>
      </c>
      <c r="F605" s="30">
        <v>83.785797</v>
      </c>
      <c r="G605" s="30">
        <v>1302623.0</v>
      </c>
      <c r="H605" s="32">
        <f t="shared" si="1"/>
        <v>-0.0001084433747</v>
      </c>
    </row>
    <row r="606" ht="15.75" customHeight="1">
      <c r="A606" s="29">
        <v>43237.0</v>
      </c>
      <c r="B606" s="30">
        <v>92.360001</v>
      </c>
      <c r="C606" s="30">
        <v>93.650002</v>
      </c>
      <c r="D606" s="30">
        <v>92.139999</v>
      </c>
      <c r="E606" s="30">
        <v>93.300003</v>
      </c>
      <c r="F606" s="30">
        <v>84.822212</v>
      </c>
      <c r="G606" s="30">
        <v>3055220.0</v>
      </c>
      <c r="H606" s="32">
        <f t="shared" si="1"/>
        <v>0.01236981729</v>
      </c>
    </row>
    <row r="607" ht="15.75" customHeight="1">
      <c r="A607" s="29">
        <v>43238.0</v>
      </c>
      <c r="B607" s="30">
        <v>89.339996</v>
      </c>
      <c r="C607" s="30">
        <v>89.57</v>
      </c>
      <c r="D607" s="30">
        <v>88.379997</v>
      </c>
      <c r="E607" s="30">
        <v>88.57</v>
      </c>
      <c r="F607" s="30">
        <v>84.128815</v>
      </c>
      <c r="G607" s="30">
        <v>3033082.0</v>
      </c>
      <c r="H607" s="32">
        <f t="shared" si="1"/>
        <v>-0.008174710181</v>
      </c>
    </row>
    <row r="608" ht="15.75" customHeight="1">
      <c r="A608" s="29">
        <v>43241.0</v>
      </c>
      <c r="B608" s="30">
        <v>88.57</v>
      </c>
      <c r="C608" s="30">
        <v>88.57</v>
      </c>
      <c r="D608" s="30">
        <v>88.57</v>
      </c>
      <c r="E608" s="30">
        <v>88.57</v>
      </c>
      <c r="F608" s="30">
        <v>84.128815</v>
      </c>
      <c r="G608" s="30">
        <v>0.0</v>
      </c>
      <c r="H608" s="32">
        <f t="shared" si="1"/>
        <v>0</v>
      </c>
    </row>
    <row r="609" ht="15.75" customHeight="1">
      <c r="A609" s="29">
        <v>43242.0</v>
      </c>
      <c r="B609" s="30">
        <v>89.699997</v>
      </c>
      <c r="C609" s="30">
        <v>91.230003</v>
      </c>
      <c r="D609" s="30">
        <v>89.279999</v>
      </c>
      <c r="E609" s="30">
        <v>90.830002</v>
      </c>
      <c r="F609" s="30">
        <v>86.27549</v>
      </c>
      <c r="G609" s="30">
        <v>2975893.0</v>
      </c>
      <c r="H609" s="32">
        <f t="shared" si="1"/>
        <v>0.02551652487</v>
      </c>
    </row>
    <row r="610" ht="15.75" customHeight="1">
      <c r="A610" s="29">
        <v>43243.0</v>
      </c>
      <c r="B610" s="30">
        <v>90.25</v>
      </c>
      <c r="C610" s="30">
        <v>90.800003</v>
      </c>
      <c r="D610" s="30">
        <v>88.470001</v>
      </c>
      <c r="E610" s="30">
        <v>89.0</v>
      </c>
      <c r="F610" s="30">
        <v>84.537254</v>
      </c>
      <c r="G610" s="30">
        <v>2098718.0</v>
      </c>
      <c r="H610" s="32">
        <f t="shared" si="1"/>
        <v>-0.02014750655</v>
      </c>
    </row>
    <row r="611" ht="15.75" customHeight="1">
      <c r="A611" s="29">
        <v>43244.0</v>
      </c>
      <c r="B611" s="30">
        <v>87.400002</v>
      </c>
      <c r="C611" s="30">
        <v>87.550003</v>
      </c>
      <c r="D611" s="30">
        <v>85.849998</v>
      </c>
      <c r="E611" s="30">
        <v>87.5</v>
      </c>
      <c r="F611" s="30">
        <v>83.112465</v>
      </c>
      <c r="G611" s="30">
        <v>3685426.0</v>
      </c>
      <c r="H611" s="32">
        <f t="shared" si="1"/>
        <v>-0.01685397777</v>
      </c>
    </row>
    <row r="612" ht="15.75" customHeight="1">
      <c r="A612" s="29">
        <v>43245.0</v>
      </c>
      <c r="B612" s="30">
        <v>87.93</v>
      </c>
      <c r="C612" s="30">
        <v>88.290001</v>
      </c>
      <c r="D612" s="30">
        <v>86.57</v>
      </c>
      <c r="E612" s="30">
        <v>87.449997</v>
      </c>
      <c r="F612" s="30">
        <v>83.064972</v>
      </c>
      <c r="G612" s="30">
        <v>1593244.0</v>
      </c>
      <c r="H612" s="32">
        <f t="shared" si="1"/>
        <v>-0.0005714305309</v>
      </c>
    </row>
    <row r="613" ht="15.75" customHeight="1">
      <c r="A613" s="29">
        <v>43248.0</v>
      </c>
      <c r="B613" s="30">
        <v>87.809998</v>
      </c>
      <c r="C613" s="30">
        <v>88.25</v>
      </c>
      <c r="D613" s="30">
        <v>86.699997</v>
      </c>
      <c r="E613" s="30">
        <v>87.220001</v>
      </c>
      <c r="F613" s="30">
        <v>82.846504</v>
      </c>
      <c r="G613" s="30">
        <v>889027.0</v>
      </c>
      <c r="H613" s="32">
        <f t="shared" si="1"/>
        <v>-0.00263008576</v>
      </c>
    </row>
    <row r="614" ht="15.75" customHeight="1">
      <c r="A614" s="29">
        <v>43249.0</v>
      </c>
      <c r="B614" s="30">
        <v>86.699997</v>
      </c>
      <c r="C614" s="30">
        <v>86.699997</v>
      </c>
      <c r="D614" s="30">
        <v>85.209999</v>
      </c>
      <c r="E614" s="30">
        <v>86.080002</v>
      </c>
      <c r="F614" s="30">
        <v>81.763672</v>
      </c>
      <c r="G614" s="30">
        <v>2349165.0</v>
      </c>
      <c r="H614" s="32">
        <f t="shared" si="1"/>
        <v>-0.0130703403</v>
      </c>
    </row>
    <row r="615" ht="15.75" customHeight="1">
      <c r="A615" s="29">
        <v>43250.0</v>
      </c>
      <c r="B615" s="30">
        <v>85.949997</v>
      </c>
      <c r="C615" s="30">
        <v>86.209999</v>
      </c>
      <c r="D615" s="30">
        <v>85.269997</v>
      </c>
      <c r="E615" s="30">
        <v>86.199997</v>
      </c>
      <c r="F615" s="30">
        <v>81.877647</v>
      </c>
      <c r="G615" s="30">
        <v>1281623.0</v>
      </c>
      <c r="H615" s="32">
        <f t="shared" si="1"/>
        <v>0.001393956475</v>
      </c>
    </row>
    <row r="616" ht="15.75" customHeight="1">
      <c r="A616" s="29">
        <v>43251.0</v>
      </c>
      <c r="B616" s="30">
        <v>85.620003</v>
      </c>
      <c r="C616" s="30">
        <v>86.32</v>
      </c>
      <c r="D616" s="30">
        <v>84.900002</v>
      </c>
      <c r="E616" s="30">
        <v>85.379997</v>
      </c>
      <c r="F616" s="30">
        <v>81.09877</v>
      </c>
      <c r="G616" s="30">
        <v>2864005.0</v>
      </c>
      <c r="H616" s="32">
        <f t="shared" si="1"/>
        <v>-0.009512693983</v>
      </c>
    </row>
    <row r="617" ht="15.75" customHeight="1">
      <c r="A617" s="29">
        <v>43252.0</v>
      </c>
      <c r="B617" s="30">
        <v>85.809998</v>
      </c>
      <c r="C617" s="30">
        <v>86.68</v>
      </c>
      <c r="D617" s="30">
        <v>85.739998</v>
      </c>
      <c r="E617" s="30">
        <v>85.879997</v>
      </c>
      <c r="F617" s="30">
        <v>81.573692</v>
      </c>
      <c r="G617" s="30">
        <v>1640058.0</v>
      </c>
      <c r="H617" s="32">
        <f t="shared" si="1"/>
        <v>0.005856093748</v>
      </c>
    </row>
    <row r="618" ht="15.75" customHeight="1">
      <c r="A618" s="29">
        <v>43255.0</v>
      </c>
      <c r="B618" s="30">
        <v>86.5</v>
      </c>
      <c r="C618" s="30">
        <v>86.790001</v>
      </c>
      <c r="D618" s="30">
        <v>86.160004</v>
      </c>
      <c r="E618" s="30">
        <v>86.199997</v>
      </c>
      <c r="F618" s="30">
        <v>81.877647</v>
      </c>
      <c r="G618" s="30">
        <v>1029151.0</v>
      </c>
      <c r="H618" s="32">
        <f t="shared" si="1"/>
        <v>0.00372614004</v>
      </c>
    </row>
    <row r="619" ht="15.75" customHeight="1">
      <c r="A619" s="29">
        <v>43256.0</v>
      </c>
      <c r="B619" s="30">
        <v>86.029999</v>
      </c>
      <c r="C619" s="30">
        <v>87.529999</v>
      </c>
      <c r="D619" s="30">
        <v>86.029999</v>
      </c>
      <c r="E619" s="30">
        <v>86.589996</v>
      </c>
      <c r="F619" s="30">
        <v>82.248093</v>
      </c>
      <c r="G619" s="30">
        <v>1553102.0</v>
      </c>
      <c r="H619" s="32">
        <f t="shared" si="1"/>
        <v>0.004524385025</v>
      </c>
    </row>
    <row r="620" ht="15.75" customHeight="1">
      <c r="A620" s="29">
        <v>43257.0</v>
      </c>
      <c r="B620" s="30">
        <v>86.809998</v>
      </c>
      <c r="C620" s="30">
        <v>87.199997</v>
      </c>
      <c r="D620" s="30">
        <v>86.110001</v>
      </c>
      <c r="E620" s="30">
        <v>87.0</v>
      </c>
      <c r="F620" s="30">
        <v>82.637535</v>
      </c>
      <c r="G620" s="30">
        <v>1237137.0</v>
      </c>
      <c r="H620" s="32">
        <f t="shared" si="1"/>
        <v>0.004734966925</v>
      </c>
    </row>
    <row r="621" ht="15.75" customHeight="1">
      <c r="A621" s="29">
        <v>43258.0</v>
      </c>
      <c r="B621" s="30">
        <v>87.0</v>
      </c>
      <c r="C621" s="30">
        <v>87.919998</v>
      </c>
      <c r="D621" s="30">
        <v>86.339996</v>
      </c>
      <c r="E621" s="30">
        <v>86.629997</v>
      </c>
      <c r="F621" s="30">
        <v>82.286087</v>
      </c>
      <c r="G621" s="30">
        <v>1315099.0</v>
      </c>
      <c r="H621" s="32">
        <f t="shared" si="1"/>
        <v>-0.00425288581</v>
      </c>
    </row>
    <row r="622" ht="15.75" customHeight="1">
      <c r="A622" s="29">
        <v>43259.0</v>
      </c>
      <c r="B622" s="30">
        <v>85.940002</v>
      </c>
      <c r="C622" s="30">
        <v>85.959999</v>
      </c>
      <c r="D622" s="30">
        <v>84.940002</v>
      </c>
      <c r="E622" s="30">
        <v>85.639999</v>
      </c>
      <c r="F622" s="30">
        <v>81.345734</v>
      </c>
      <c r="G622" s="30">
        <v>1715634.0</v>
      </c>
      <c r="H622" s="32">
        <f t="shared" si="1"/>
        <v>-0.01142784928</v>
      </c>
    </row>
    <row r="623" ht="15.75" customHeight="1">
      <c r="A623" s="29">
        <v>43262.0</v>
      </c>
      <c r="B623" s="30">
        <v>85.900002</v>
      </c>
      <c r="C623" s="30">
        <v>86.199997</v>
      </c>
      <c r="D623" s="30">
        <v>84.389999</v>
      </c>
      <c r="E623" s="30">
        <v>85.379997</v>
      </c>
      <c r="F623" s="30">
        <v>81.09877</v>
      </c>
      <c r="G623" s="30">
        <v>1430816.0</v>
      </c>
      <c r="H623" s="32">
        <f t="shared" si="1"/>
        <v>-0.003035979736</v>
      </c>
    </row>
    <row r="624" ht="15.75" customHeight="1">
      <c r="A624" s="29">
        <v>43263.0</v>
      </c>
      <c r="B624" s="30">
        <v>86.07</v>
      </c>
      <c r="C624" s="30">
        <v>86.190002</v>
      </c>
      <c r="D624" s="30">
        <v>84.919998</v>
      </c>
      <c r="E624" s="30">
        <v>85.300003</v>
      </c>
      <c r="F624" s="30">
        <v>81.022781</v>
      </c>
      <c r="G624" s="30">
        <v>1393346.0</v>
      </c>
      <c r="H624" s="32">
        <f t="shared" si="1"/>
        <v>-0.0009369932491</v>
      </c>
    </row>
    <row r="625" ht="15.75" customHeight="1">
      <c r="A625" s="29">
        <v>43264.0</v>
      </c>
      <c r="B625" s="30">
        <v>85.260002</v>
      </c>
      <c r="C625" s="30">
        <v>85.349998</v>
      </c>
      <c r="D625" s="30">
        <v>84.459999</v>
      </c>
      <c r="E625" s="30">
        <v>84.68</v>
      </c>
      <c r="F625" s="30">
        <v>80.433868</v>
      </c>
      <c r="G625" s="30">
        <v>1569056.0</v>
      </c>
      <c r="H625" s="32">
        <f t="shared" si="1"/>
        <v>-0.007268486625</v>
      </c>
    </row>
    <row r="626" ht="15.75" customHeight="1">
      <c r="A626" s="29">
        <v>43265.0</v>
      </c>
      <c r="B626" s="30">
        <v>84.099998</v>
      </c>
      <c r="C626" s="30">
        <v>86.650002</v>
      </c>
      <c r="D626" s="30">
        <v>84.019997</v>
      </c>
      <c r="E626" s="30">
        <v>86.269997</v>
      </c>
      <c r="F626" s="30">
        <v>81.944138</v>
      </c>
      <c r="G626" s="30">
        <v>2261081.0</v>
      </c>
      <c r="H626" s="32">
        <f t="shared" si="1"/>
        <v>0.01877654323</v>
      </c>
    </row>
    <row r="627" ht="15.75" customHeight="1">
      <c r="A627" s="29">
        <v>43266.0</v>
      </c>
      <c r="B627" s="30">
        <v>86.510002</v>
      </c>
      <c r="C627" s="30">
        <v>87.18</v>
      </c>
      <c r="D627" s="30">
        <v>85.389999</v>
      </c>
      <c r="E627" s="30">
        <v>85.739998</v>
      </c>
      <c r="F627" s="30">
        <v>81.44072</v>
      </c>
      <c r="G627" s="30">
        <v>3446088.0</v>
      </c>
      <c r="H627" s="32">
        <f t="shared" si="1"/>
        <v>-0.006143429076</v>
      </c>
    </row>
    <row r="628" ht="15.75" customHeight="1">
      <c r="A628" s="29">
        <v>43269.0</v>
      </c>
      <c r="B628" s="30">
        <v>85.330002</v>
      </c>
      <c r="C628" s="30">
        <v>85.580002</v>
      </c>
      <c r="D628" s="30">
        <v>84.190002</v>
      </c>
      <c r="E628" s="30">
        <v>84.75</v>
      </c>
      <c r="F628" s="30">
        <v>80.500359</v>
      </c>
      <c r="G628" s="30">
        <v>1388980.0</v>
      </c>
      <c r="H628" s="32">
        <f t="shared" si="1"/>
        <v>-0.01154657032</v>
      </c>
    </row>
    <row r="629" ht="15.75" customHeight="1">
      <c r="A629" s="29">
        <v>43270.0</v>
      </c>
      <c r="B629" s="30">
        <v>83.580002</v>
      </c>
      <c r="C629" s="30">
        <v>84.370003</v>
      </c>
      <c r="D629" s="30">
        <v>83.230003</v>
      </c>
      <c r="E629" s="30">
        <v>84.059998</v>
      </c>
      <c r="F629" s="30">
        <v>79.844955</v>
      </c>
      <c r="G629" s="30">
        <v>1808000.0</v>
      </c>
      <c r="H629" s="32">
        <f t="shared" si="1"/>
        <v>-0.008141628288</v>
      </c>
    </row>
    <row r="630" ht="15.75" customHeight="1">
      <c r="A630" s="29">
        <v>43271.0</v>
      </c>
      <c r="B630" s="30">
        <v>84.309998</v>
      </c>
      <c r="C630" s="30">
        <v>84.440002</v>
      </c>
      <c r="D630" s="30">
        <v>83.389999</v>
      </c>
      <c r="E630" s="30">
        <v>83.68</v>
      </c>
      <c r="F630" s="30">
        <v>79.484016</v>
      </c>
      <c r="G630" s="30">
        <v>1629537.0</v>
      </c>
      <c r="H630" s="32">
        <f t="shared" si="1"/>
        <v>-0.004520498509</v>
      </c>
    </row>
    <row r="631" ht="15.75" customHeight="1">
      <c r="A631" s="29">
        <v>43272.0</v>
      </c>
      <c r="B631" s="30">
        <v>81.75</v>
      </c>
      <c r="C631" s="30">
        <v>82.199997</v>
      </c>
      <c r="D631" s="30">
        <v>80.730003</v>
      </c>
      <c r="E631" s="30">
        <v>81.220001</v>
      </c>
      <c r="F631" s="30">
        <v>77.147369</v>
      </c>
      <c r="G631" s="30">
        <v>4431697.0</v>
      </c>
      <c r="H631" s="32">
        <f t="shared" si="1"/>
        <v>-0.02939769676</v>
      </c>
    </row>
    <row r="632" ht="15.75" customHeight="1">
      <c r="A632" s="29">
        <v>43273.0</v>
      </c>
      <c r="B632" s="30">
        <v>80.989998</v>
      </c>
      <c r="C632" s="30">
        <v>80.989998</v>
      </c>
      <c r="D632" s="30">
        <v>79.18</v>
      </c>
      <c r="E632" s="30">
        <v>80.309998</v>
      </c>
      <c r="F632" s="30">
        <v>76.282997</v>
      </c>
      <c r="G632" s="30">
        <v>2758764.0</v>
      </c>
      <c r="H632" s="32">
        <f t="shared" si="1"/>
        <v>-0.01120416692</v>
      </c>
    </row>
    <row r="633" ht="15.75" customHeight="1">
      <c r="A633" s="29">
        <v>43276.0</v>
      </c>
      <c r="B633" s="30">
        <v>79.720001</v>
      </c>
      <c r="C633" s="30">
        <v>79.720001</v>
      </c>
      <c r="D633" s="30">
        <v>78.650002</v>
      </c>
      <c r="E633" s="30">
        <v>78.849998</v>
      </c>
      <c r="F633" s="30">
        <v>74.896202</v>
      </c>
      <c r="G633" s="30">
        <v>2286834.0</v>
      </c>
      <c r="H633" s="32">
        <f t="shared" si="1"/>
        <v>-0.01817960823</v>
      </c>
    </row>
    <row r="634" ht="15.75" customHeight="1">
      <c r="A634" s="29">
        <v>43277.0</v>
      </c>
      <c r="B634" s="30">
        <v>79.0</v>
      </c>
      <c r="C634" s="30">
        <v>79.150002</v>
      </c>
      <c r="D634" s="30">
        <v>77.290001</v>
      </c>
      <c r="E634" s="30">
        <v>78.449997</v>
      </c>
      <c r="F634" s="30">
        <v>74.516258</v>
      </c>
      <c r="G634" s="30">
        <v>2250569.0</v>
      </c>
      <c r="H634" s="32">
        <f t="shared" si="1"/>
        <v>-0.005072940815</v>
      </c>
    </row>
    <row r="635" ht="15.75" customHeight="1">
      <c r="A635" s="29">
        <v>43278.0</v>
      </c>
      <c r="B635" s="30">
        <v>78.010002</v>
      </c>
      <c r="C635" s="30">
        <v>79.760002</v>
      </c>
      <c r="D635" s="30">
        <v>77.080002</v>
      </c>
      <c r="E635" s="30">
        <v>78.610001</v>
      </c>
      <c r="F635" s="30">
        <v>74.668243</v>
      </c>
      <c r="G635" s="30">
        <v>2643327.0</v>
      </c>
      <c r="H635" s="32">
        <f t="shared" si="1"/>
        <v>0.002039622011</v>
      </c>
    </row>
    <row r="636" ht="15.75" customHeight="1">
      <c r="A636" s="29">
        <v>43279.0</v>
      </c>
      <c r="B636" s="30">
        <v>78.370003</v>
      </c>
      <c r="C636" s="30">
        <v>78.970001</v>
      </c>
      <c r="D636" s="30">
        <v>77.029999</v>
      </c>
      <c r="E636" s="30">
        <v>77.559998</v>
      </c>
      <c r="F636" s="30">
        <v>73.670891</v>
      </c>
      <c r="G636" s="30">
        <v>2180236.0</v>
      </c>
      <c r="H636" s="32">
        <f t="shared" si="1"/>
        <v>-0.01335711087</v>
      </c>
    </row>
    <row r="637" ht="15.75" customHeight="1">
      <c r="A637" s="29">
        <v>43280.0</v>
      </c>
      <c r="B637" s="30">
        <v>78.690002</v>
      </c>
      <c r="C637" s="30">
        <v>79.07</v>
      </c>
      <c r="D637" s="30">
        <v>77.559998</v>
      </c>
      <c r="E637" s="30">
        <v>77.629997</v>
      </c>
      <c r="F637" s="30">
        <v>73.737381</v>
      </c>
      <c r="G637" s="30">
        <v>1684309.0</v>
      </c>
      <c r="H637" s="32">
        <f t="shared" si="1"/>
        <v>0.0009025274311</v>
      </c>
    </row>
    <row r="638" ht="15.75" customHeight="1">
      <c r="A638" s="29">
        <v>43283.0</v>
      </c>
      <c r="B638" s="30">
        <v>77.099998</v>
      </c>
      <c r="C638" s="30">
        <v>78.510002</v>
      </c>
      <c r="D638" s="30">
        <v>76.5</v>
      </c>
      <c r="E638" s="30">
        <v>77.730003</v>
      </c>
      <c r="F638" s="30">
        <v>73.832367</v>
      </c>
      <c r="G638" s="30">
        <v>1723023.0</v>
      </c>
      <c r="H638" s="32">
        <f t="shared" si="1"/>
        <v>0.001288166174</v>
      </c>
    </row>
    <row r="639" ht="15.75" customHeight="1">
      <c r="A639" s="29">
        <v>43284.0</v>
      </c>
      <c r="B639" s="30">
        <v>78.220001</v>
      </c>
      <c r="C639" s="30">
        <v>78.790001</v>
      </c>
      <c r="D639" s="30">
        <v>77.620003</v>
      </c>
      <c r="E639" s="30">
        <v>77.699997</v>
      </c>
      <c r="F639" s="30">
        <v>73.803864</v>
      </c>
      <c r="G639" s="30">
        <v>1626197.0</v>
      </c>
      <c r="H639" s="32">
        <f t="shared" si="1"/>
        <v>-0.0003860501994</v>
      </c>
    </row>
    <row r="640" ht="15.75" customHeight="1">
      <c r="A640" s="29">
        <v>43285.0</v>
      </c>
      <c r="B640" s="30">
        <v>77.949997</v>
      </c>
      <c r="C640" s="30">
        <v>78.239998</v>
      </c>
      <c r="D640" s="30">
        <v>77.550003</v>
      </c>
      <c r="E640" s="30">
        <v>77.769997</v>
      </c>
      <c r="F640" s="30">
        <v>73.870354</v>
      </c>
      <c r="G640" s="30">
        <v>1055663.0</v>
      </c>
      <c r="H640" s="32">
        <f t="shared" si="1"/>
        <v>0.0009009013403</v>
      </c>
    </row>
    <row r="641" ht="15.75" customHeight="1">
      <c r="A641" s="29">
        <v>43286.0</v>
      </c>
      <c r="B641" s="30">
        <v>79.190002</v>
      </c>
      <c r="C641" s="30">
        <v>82.330002</v>
      </c>
      <c r="D641" s="30">
        <v>79.129997</v>
      </c>
      <c r="E641" s="30">
        <v>80.660004</v>
      </c>
      <c r="F641" s="30">
        <v>76.615448</v>
      </c>
      <c r="G641" s="30">
        <v>4320581.0</v>
      </c>
      <c r="H641" s="32">
        <f t="shared" si="1"/>
        <v>0.03716096988</v>
      </c>
    </row>
    <row r="642" ht="15.75" customHeight="1">
      <c r="A642" s="29">
        <v>43287.0</v>
      </c>
      <c r="B642" s="30">
        <v>81.669998</v>
      </c>
      <c r="C642" s="30">
        <v>81.910004</v>
      </c>
      <c r="D642" s="30">
        <v>79.610001</v>
      </c>
      <c r="E642" s="30">
        <v>80.199997</v>
      </c>
      <c r="F642" s="30">
        <v>76.178513</v>
      </c>
      <c r="G642" s="30">
        <v>2203861.0</v>
      </c>
      <c r="H642" s="32">
        <f t="shared" si="1"/>
        <v>-0.005702962149</v>
      </c>
    </row>
    <row r="643" ht="15.75" customHeight="1">
      <c r="A643" s="29">
        <v>43290.0</v>
      </c>
      <c r="B643" s="30">
        <v>80.629997</v>
      </c>
      <c r="C643" s="30">
        <v>80.629997</v>
      </c>
      <c r="D643" s="30">
        <v>79.489998</v>
      </c>
      <c r="E643" s="30">
        <v>80.209999</v>
      </c>
      <c r="F643" s="30">
        <v>76.188011</v>
      </c>
      <c r="G643" s="30">
        <v>972165.0</v>
      </c>
      <c r="H643" s="32">
        <f t="shared" si="1"/>
        <v>0.000124680827</v>
      </c>
    </row>
    <row r="644" ht="15.75" customHeight="1">
      <c r="A644" s="29">
        <v>43291.0</v>
      </c>
      <c r="B644" s="30">
        <v>80.540001</v>
      </c>
      <c r="C644" s="30">
        <v>80.540001</v>
      </c>
      <c r="D644" s="30">
        <v>79.760002</v>
      </c>
      <c r="E644" s="30">
        <v>80.010002</v>
      </c>
      <c r="F644" s="30">
        <v>75.998039</v>
      </c>
      <c r="G644" s="30">
        <v>1154715.0</v>
      </c>
      <c r="H644" s="32">
        <f t="shared" si="1"/>
        <v>-0.002493463178</v>
      </c>
    </row>
    <row r="645" ht="15.75" customHeight="1">
      <c r="A645" s="29">
        <v>43292.0</v>
      </c>
      <c r="B645" s="30">
        <v>79.25</v>
      </c>
      <c r="C645" s="30">
        <v>79.599998</v>
      </c>
      <c r="D645" s="30">
        <v>78.239998</v>
      </c>
      <c r="E645" s="30">
        <v>78.870003</v>
      </c>
      <c r="F645" s="30">
        <v>74.915207</v>
      </c>
      <c r="G645" s="30">
        <v>1715985.0</v>
      </c>
      <c r="H645" s="32">
        <f t="shared" si="1"/>
        <v>-0.01424815711</v>
      </c>
    </row>
    <row r="646" ht="15.75" customHeight="1">
      <c r="A646" s="29">
        <v>43293.0</v>
      </c>
      <c r="B646" s="30">
        <v>80.599998</v>
      </c>
      <c r="C646" s="30">
        <v>80.730003</v>
      </c>
      <c r="D646" s="30">
        <v>79.099998</v>
      </c>
      <c r="E646" s="30">
        <v>79.370003</v>
      </c>
      <c r="F646" s="30">
        <v>75.390137</v>
      </c>
      <c r="G646" s="30">
        <v>1557826.0</v>
      </c>
      <c r="H646" s="32">
        <f t="shared" si="1"/>
        <v>0.006339567346</v>
      </c>
    </row>
    <row r="647" ht="15.75" customHeight="1">
      <c r="A647" s="29">
        <v>43294.0</v>
      </c>
      <c r="B647" s="30">
        <v>79.900002</v>
      </c>
      <c r="C647" s="30">
        <v>80.059998</v>
      </c>
      <c r="D647" s="30">
        <v>79.309998</v>
      </c>
      <c r="E647" s="30">
        <v>79.620003</v>
      </c>
      <c r="F647" s="30">
        <v>75.627594</v>
      </c>
      <c r="G647" s="30">
        <v>1053721.0</v>
      </c>
      <c r="H647" s="32">
        <f t="shared" si="1"/>
        <v>0.003149709093</v>
      </c>
    </row>
    <row r="648" ht="15.75" customHeight="1">
      <c r="A648" s="29">
        <v>43297.0</v>
      </c>
      <c r="B648" s="30">
        <v>79.550003</v>
      </c>
      <c r="C648" s="30">
        <v>79.980003</v>
      </c>
      <c r="D648" s="30">
        <v>78.769997</v>
      </c>
      <c r="E648" s="30">
        <v>79.290001</v>
      </c>
      <c r="F648" s="30">
        <v>75.31414</v>
      </c>
      <c r="G648" s="30">
        <v>963914.0</v>
      </c>
      <c r="H648" s="32">
        <f t="shared" si="1"/>
        <v>-0.004144704114</v>
      </c>
    </row>
    <row r="649" ht="15.75" customHeight="1">
      <c r="A649" s="29">
        <v>43298.0</v>
      </c>
      <c r="B649" s="30">
        <v>79.400002</v>
      </c>
      <c r="C649" s="30">
        <v>80.330002</v>
      </c>
      <c r="D649" s="30">
        <v>79.209999</v>
      </c>
      <c r="E649" s="30">
        <v>80.010002</v>
      </c>
      <c r="F649" s="30">
        <v>75.998039</v>
      </c>
      <c r="G649" s="30">
        <v>1171800.0</v>
      </c>
      <c r="H649" s="32">
        <f t="shared" si="1"/>
        <v>0.009080618859</v>
      </c>
    </row>
    <row r="650" ht="15.75" customHeight="1">
      <c r="A650" s="29">
        <v>43299.0</v>
      </c>
      <c r="B650" s="30">
        <v>80.800003</v>
      </c>
      <c r="C650" s="30">
        <v>81.349998</v>
      </c>
      <c r="D650" s="30">
        <v>80.580002</v>
      </c>
      <c r="E650" s="30">
        <v>80.800003</v>
      </c>
      <c r="F650" s="30">
        <v>76.748428</v>
      </c>
      <c r="G650" s="30">
        <v>1596098.0</v>
      </c>
      <c r="H650" s="32">
        <f t="shared" si="1"/>
        <v>0.009873794244</v>
      </c>
    </row>
    <row r="651" ht="15.75" customHeight="1">
      <c r="A651" s="29">
        <v>43300.0</v>
      </c>
      <c r="B651" s="30">
        <v>80.809998</v>
      </c>
      <c r="C651" s="30">
        <v>81.220001</v>
      </c>
      <c r="D651" s="30">
        <v>80.199997</v>
      </c>
      <c r="E651" s="30">
        <v>80.75</v>
      </c>
      <c r="F651" s="30">
        <v>76.700935</v>
      </c>
      <c r="G651" s="30">
        <v>1134812.0</v>
      </c>
      <c r="H651" s="32">
        <f t="shared" si="1"/>
        <v>-0.0006188139775</v>
      </c>
    </row>
    <row r="652" ht="15.75" customHeight="1">
      <c r="A652" s="29">
        <v>43301.0</v>
      </c>
      <c r="B652" s="30">
        <v>80.510002</v>
      </c>
      <c r="C652" s="30">
        <v>80.580002</v>
      </c>
      <c r="D652" s="30">
        <v>78.169998</v>
      </c>
      <c r="E652" s="30">
        <v>79.279999</v>
      </c>
      <c r="F652" s="30">
        <v>75.304642</v>
      </c>
      <c r="G652" s="30">
        <v>2831606.0</v>
      </c>
      <c r="H652" s="32">
        <f t="shared" si="1"/>
        <v>-0.01820438043</v>
      </c>
    </row>
    <row r="653" ht="15.75" customHeight="1">
      <c r="A653" s="29">
        <v>43304.0</v>
      </c>
      <c r="B653" s="30">
        <v>79.0</v>
      </c>
      <c r="C653" s="30">
        <v>79.980003</v>
      </c>
      <c r="D653" s="30">
        <v>78.5</v>
      </c>
      <c r="E653" s="30">
        <v>79.93</v>
      </c>
      <c r="F653" s="30">
        <v>75.92205</v>
      </c>
      <c r="G653" s="30">
        <v>1362825.0</v>
      </c>
      <c r="H653" s="32">
        <f t="shared" si="1"/>
        <v>0.008198803999</v>
      </c>
    </row>
    <row r="654" ht="15.75" customHeight="1">
      <c r="A654" s="29">
        <v>43305.0</v>
      </c>
      <c r="B654" s="30">
        <v>80.349998</v>
      </c>
      <c r="C654" s="30">
        <v>82.199997</v>
      </c>
      <c r="D654" s="30">
        <v>80.25</v>
      </c>
      <c r="E654" s="30">
        <v>81.529999</v>
      </c>
      <c r="F654" s="30">
        <v>77.441818</v>
      </c>
      <c r="G654" s="30">
        <v>2108128.0</v>
      </c>
      <c r="H654" s="32">
        <f t="shared" si="1"/>
        <v>0.02001747845</v>
      </c>
    </row>
    <row r="655" ht="15.75" customHeight="1">
      <c r="A655" s="29">
        <v>43306.0</v>
      </c>
      <c r="B655" s="30">
        <v>81.650002</v>
      </c>
      <c r="C655" s="30">
        <v>81.669998</v>
      </c>
      <c r="D655" s="30">
        <v>79.379997</v>
      </c>
      <c r="E655" s="30">
        <v>79.860001</v>
      </c>
      <c r="F655" s="30">
        <v>75.85556</v>
      </c>
      <c r="G655" s="30">
        <v>2520774.0</v>
      </c>
      <c r="H655" s="32">
        <f t="shared" si="1"/>
        <v>-0.02048322264</v>
      </c>
    </row>
    <row r="656" ht="15.75" customHeight="1">
      <c r="A656" s="29">
        <v>43307.0</v>
      </c>
      <c r="B656" s="30">
        <v>83.730003</v>
      </c>
      <c r="C656" s="30">
        <v>84.209999</v>
      </c>
      <c r="D656" s="30">
        <v>81.220001</v>
      </c>
      <c r="E656" s="30">
        <v>83.389999</v>
      </c>
      <c r="F656" s="30">
        <v>79.208557</v>
      </c>
      <c r="G656" s="30">
        <v>3902616.0</v>
      </c>
      <c r="H656" s="32">
        <f t="shared" si="1"/>
        <v>0.04420238938</v>
      </c>
    </row>
    <row r="657" ht="15.75" customHeight="1">
      <c r="A657" s="29">
        <v>43308.0</v>
      </c>
      <c r="B657" s="30">
        <v>83.510002</v>
      </c>
      <c r="C657" s="30">
        <v>84.480003</v>
      </c>
      <c r="D657" s="30">
        <v>82.449997</v>
      </c>
      <c r="E657" s="30">
        <v>82.910004</v>
      </c>
      <c r="F657" s="30">
        <v>78.752625</v>
      </c>
      <c r="G657" s="30">
        <v>1942834.0</v>
      </c>
      <c r="H657" s="32">
        <f t="shared" si="1"/>
        <v>-0.005756095266</v>
      </c>
    </row>
    <row r="658" ht="15.75" customHeight="1">
      <c r="A658" s="29">
        <v>43311.0</v>
      </c>
      <c r="B658" s="30">
        <v>82.32</v>
      </c>
      <c r="C658" s="30">
        <v>83.120003</v>
      </c>
      <c r="D658" s="30">
        <v>82.190002</v>
      </c>
      <c r="E658" s="30">
        <v>82.970001</v>
      </c>
      <c r="F658" s="30">
        <v>78.809616</v>
      </c>
      <c r="G658" s="30">
        <v>1008836.0</v>
      </c>
      <c r="H658" s="32">
        <f t="shared" si="1"/>
        <v>0.0007236711157</v>
      </c>
    </row>
    <row r="659" ht="15.75" customHeight="1">
      <c r="A659" s="29">
        <v>43312.0</v>
      </c>
      <c r="B659" s="30">
        <v>82.349998</v>
      </c>
      <c r="C659" s="30">
        <v>83.389999</v>
      </c>
      <c r="D659" s="30">
        <v>81.970001</v>
      </c>
      <c r="E659" s="30">
        <v>82.690002</v>
      </c>
      <c r="F659" s="30">
        <v>78.543655</v>
      </c>
      <c r="G659" s="30">
        <v>2149877.0</v>
      </c>
      <c r="H659" s="32">
        <f t="shared" si="1"/>
        <v>-0.003374727774</v>
      </c>
    </row>
    <row r="660" ht="15.75" customHeight="1">
      <c r="A660" s="29">
        <v>43313.0</v>
      </c>
      <c r="B660" s="30">
        <v>83.739998</v>
      </c>
      <c r="C660" s="30">
        <v>83.739998</v>
      </c>
      <c r="D660" s="30">
        <v>80.879997</v>
      </c>
      <c r="E660" s="30">
        <v>81.5</v>
      </c>
      <c r="F660" s="30">
        <v>77.413322</v>
      </c>
      <c r="G660" s="30">
        <v>2560371.0</v>
      </c>
      <c r="H660" s="32">
        <f t="shared" si="1"/>
        <v>-0.01439114337</v>
      </c>
    </row>
    <row r="661" ht="15.75" customHeight="1">
      <c r="A661" s="29">
        <v>43314.0</v>
      </c>
      <c r="B661" s="30">
        <v>80.5</v>
      </c>
      <c r="C661" s="30">
        <v>81.660004</v>
      </c>
      <c r="D661" s="30">
        <v>79.220001</v>
      </c>
      <c r="E661" s="30">
        <v>81.18</v>
      </c>
      <c r="F661" s="30">
        <v>77.109375</v>
      </c>
      <c r="G661" s="30">
        <v>2774645.0</v>
      </c>
      <c r="H661" s="32">
        <f t="shared" si="1"/>
        <v>-0.003926288036</v>
      </c>
    </row>
    <row r="662" ht="15.75" customHeight="1">
      <c r="A662" s="29">
        <v>43315.0</v>
      </c>
      <c r="B662" s="30">
        <v>81.550003</v>
      </c>
      <c r="C662" s="30">
        <v>83.019997</v>
      </c>
      <c r="D662" s="30">
        <v>81.339996</v>
      </c>
      <c r="E662" s="30">
        <v>82.339996</v>
      </c>
      <c r="F662" s="30">
        <v>78.211205</v>
      </c>
      <c r="G662" s="30">
        <v>1932126.0</v>
      </c>
      <c r="H662" s="32">
        <f t="shared" si="1"/>
        <v>0.01428918338</v>
      </c>
    </row>
    <row r="663" ht="15.75" customHeight="1">
      <c r="A663" s="29">
        <v>43318.0</v>
      </c>
      <c r="B663" s="30">
        <v>82.980003</v>
      </c>
      <c r="C663" s="30">
        <v>84.379997</v>
      </c>
      <c r="D663" s="30">
        <v>82.760002</v>
      </c>
      <c r="E663" s="30">
        <v>83.510002</v>
      </c>
      <c r="F663" s="30">
        <v>79.32254</v>
      </c>
      <c r="G663" s="30">
        <v>1685798.0</v>
      </c>
      <c r="H663" s="32">
        <f t="shared" si="1"/>
        <v>0.014209409</v>
      </c>
    </row>
    <row r="664" ht="15.75" customHeight="1">
      <c r="A664" s="29">
        <v>43319.0</v>
      </c>
      <c r="B664" s="30">
        <v>83.830002</v>
      </c>
      <c r="C664" s="30">
        <v>84.790001</v>
      </c>
      <c r="D664" s="30">
        <v>83.82</v>
      </c>
      <c r="E664" s="30">
        <v>84.050003</v>
      </c>
      <c r="F664" s="30">
        <v>79.835464</v>
      </c>
      <c r="G664" s="30">
        <v>1439706.0</v>
      </c>
      <c r="H664" s="32">
        <f t="shared" si="1"/>
        <v>0.006466308315</v>
      </c>
    </row>
    <row r="665" ht="15.75" customHeight="1">
      <c r="A665" s="29">
        <v>43320.0</v>
      </c>
      <c r="B665" s="30">
        <v>83.699997</v>
      </c>
      <c r="C665" s="30">
        <v>84.68</v>
      </c>
      <c r="D665" s="30">
        <v>83.379997</v>
      </c>
      <c r="E665" s="30">
        <v>84.480003</v>
      </c>
      <c r="F665" s="30">
        <v>80.243904</v>
      </c>
      <c r="G665" s="30">
        <v>1431088.0</v>
      </c>
      <c r="H665" s="32">
        <f t="shared" si="1"/>
        <v>0.005116022123</v>
      </c>
    </row>
    <row r="666" ht="15.75" customHeight="1">
      <c r="A666" s="29">
        <v>43321.0</v>
      </c>
      <c r="B666" s="30">
        <v>84.190002</v>
      </c>
      <c r="C666" s="30">
        <v>85.419998</v>
      </c>
      <c r="D666" s="30">
        <v>84.080002</v>
      </c>
      <c r="E666" s="30">
        <v>84.809998</v>
      </c>
      <c r="F666" s="30">
        <v>80.55735</v>
      </c>
      <c r="G666" s="30">
        <v>1393277.0</v>
      </c>
      <c r="H666" s="32">
        <f t="shared" si="1"/>
        <v>0.003906165881</v>
      </c>
    </row>
    <row r="667" ht="15.75" customHeight="1">
      <c r="A667" s="29">
        <v>43322.0</v>
      </c>
      <c r="B667" s="30">
        <v>85.0</v>
      </c>
      <c r="C667" s="30">
        <v>85.0</v>
      </c>
      <c r="D667" s="30">
        <v>82.900002</v>
      </c>
      <c r="E667" s="30">
        <v>83.580002</v>
      </c>
      <c r="F667" s="30">
        <v>79.38903</v>
      </c>
      <c r="G667" s="30">
        <v>2074116.0</v>
      </c>
      <c r="H667" s="32">
        <f t="shared" si="1"/>
        <v>-0.01450295969</v>
      </c>
    </row>
    <row r="668" ht="15.75" customHeight="1">
      <c r="A668" s="29">
        <v>43325.0</v>
      </c>
      <c r="B668" s="30">
        <v>83.800003</v>
      </c>
      <c r="C668" s="30">
        <v>84.019997</v>
      </c>
      <c r="D668" s="30">
        <v>83.279999</v>
      </c>
      <c r="E668" s="30">
        <v>83.290001</v>
      </c>
      <c r="F668" s="30">
        <v>79.113571</v>
      </c>
      <c r="G668" s="30">
        <v>1204817.0</v>
      </c>
      <c r="H668" s="32">
        <f t="shared" si="1"/>
        <v>-0.00346973631</v>
      </c>
    </row>
    <row r="669" ht="15.75" customHeight="1">
      <c r="A669" s="29">
        <v>43326.0</v>
      </c>
      <c r="B669" s="30">
        <v>83.510002</v>
      </c>
      <c r="C669" s="30">
        <v>83.75</v>
      </c>
      <c r="D669" s="30">
        <v>81.919998</v>
      </c>
      <c r="E669" s="30">
        <v>82.449997</v>
      </c>
      <c r="F669" s="30">
        <v>78.315689</v>
      </c>
      <c r="G669" s="30">
        <v>1377277.0</v>
      </c>
      <c r="H669" s="32">
        <f t="shared" si="1"/>
        <v>-0.01008527349</v>
      </c>
    </row>
    <row r="670" ht="15.75" customHeight="1">
      <c r="A670" s="29">
        <v>43327.0</v>
      </c>
      <c r="B670" s="30">
        <v>82.760002</v>
      </c>
      <c r="C670" s="30">
        <v>83.150002</v>
      </c>
      <c r="D670" s="30">
        <v>80.790001</v>
      </c>
      <c r="E670" s="30">
        <v>81.309998</v>
      </c>
      <c r="F670" s="30">
        <v>77.232849</v>
      </c>
      <c r="G670" s="30">
        <v>1855102.0</v>
      </c>
      <c r="H670" s="32">
        <f t="shared" si="1"/>
        <v>-0.01382660376</v>
      </c>
    </row>
    <row r="671" ht="15.75" customHeight="1">
      <c r="A671" s="29">
        <v>43328.0</v>
      </c>
      <c r="B671" s="30">
        <v>81.900002</v>
      </c>
      <c r="C671" s="30">
        <v>82.150002</v>
      </c>
      <c r="D671" s="30">
        <v>81.300003</v>
      </c>
      <c r="E671" s="30">
        <v>81.800003</v>
      </c>
      <c r="F671" s="30">
        <v>77.698288</v>
      </c>
      <c r="G671" s="30">
        <v>1272228.0</v>
      </c>
      <c r="H671" s="32">
        <f t="shared" si="1"/>
        <v>0.00602643831</v>
      </c>
    </row>
    <row r="672" ht="15.75" customHeight="1">
      <c r="A672" s="29">
        <v>43329.0</v>
      </c>
      <c r="B672" s="30">
        <v>81.639999</v>
      </c>
      <c r="C672" s="30">
        <v>81.779999</v>
      </c>
      <c r="D672" s="30">
        <v>80.459999</v>
      </c>
      <c r="E672" s="30">
        <v>81.410004</v>
      </c>
      <c r="F672" s="30">
        <v>77.327843</v>
      </c>
      <c r="G672" s="30">
        <v>1415425.0</v>
      </c>
      <c r="H672" s="32">
        <f t="shared" si="1"/>
        <v>-0.004767736967</v>
      </c>
    </row>
    <row r="673" ht="15.75" customHeight="1">
      <c r="A673" s="29">
        <v>43332.0</v>
      </c>
      <c r="B673" s="30">
        <v>81.709999</v>
      </c>
      <c r="C673" s="30">
        <v>82.449997</v>
      </c>
      <c r="D673" s="30">
        <v>81.330002</v>
      </c>
      <c r="E673" s="30">
        <v>81.75</v>
      </c>
      <c r="F673" s="30">
        <v>77.650787</v>
      </c>
      <c r="G673" s="30">
        <v>1128134.0</v>
      </c>
      <c r="H673" s="32">
        <f t="shared" si="1"/>
        <v>0.004176296499</v>
      </c>
    </row>
    <row r="674" ht="15.75" customHeight="1">
      <c r="A674" s="29">
        <v>43333.0</v>
      </c>
      <c r="B674" s="30">
        <v>82.040001</v>
      </c>
      <c r="C674" s="30">
        <v>83.150002</v>
      </c>
      <c r="D674" s="30">
        <v>81.559998</v>
      </c>
      <c r="E674" s="30">
        <v>82.93</v>
      </c>
      <c r="F674" s="30">
        <v>78.771622</v>
      </c>
      <c r="G674" s="30">
        <v>1871873.0</v>
      </c>
      <c r="H674" s="32">
        <f t="shared" si="1"/>
        <v>0.01443430316</v>
      </c>
    </row>
    <row r="675" ht="15.75" customHeight="1">
      <c r="A675" s="29">
        <v>43334.0</v>
      </c>
      <c r="B675" s="30">
        <v>82.779999</v>
      </c>
      <c r="C675" s="30">
        <v>83.660004</v>
      </c>
      <c r="D675" s="30">
        <v>81.18</v>
      </c>
      <c r="E675" s="30">
        <v>82.290001</v>
      </c>
      <c r="F675" s="30">
        <v>78.163712</v>
      </c>
      <c r="G675" s="30">
        <v>2081932.0</v>
      </c>
      <c r="H675" s="32">
        <f t="shared" si="1"/>
        <v>-0.007717373142</v>
      </c>
    </row>
    <row r="676" ht="15.75" customHeight="1">
      <c r="A676" s="29">
        <v>43335.0</v>
      </c>
      <c r="B676" s="30">
        <v>82.07</v>
      </c>
      <c r="C676" s="30">
        <v>82.220001</v>
      </c>
      <c r="D676" s="30">
        <v>80.919998</v>
      </c>
      <c r="E676" s="30">
        <v>81.080002</v>
      </c>
      <c r="F676" s="30">
        <v>77.014389</v>
      </c>
      <c r="G676" s="30">
        <v>1647901.0</v>
      </c>
      <c r="H676" s="32">
        <f t="shared" si="1"/>
        <v>-0.01470404834</v>
      </c>
    </row>
    <row r="677" ht="15.75" customHeight="1">
      <c r="A677" s="29">
        <v>43336.0</v>
      </c>
      <c r="B677" s="30">
        <v>81.089996</v>
      </c>
      <c r="C677" s="30">
        <v>81.580002</v>
      </c>
      <c r="D677" s="30">
        <v>80.760002</v>
      </c>
      <c r="E677" s="30">
        <v>81.290001</v>
      </c>
      <c r="F677" s="30">
        <v>77.21386</v>
      </c>
      <c r="G677" s="30">
        <v>1009129.0</v>
      </c>
      <c r="H677" s="32">
        <f t="shared" si="1"/>
        <v>0.002590048465</v>
      </c>
    </row>
    <row r="678" ht="15.75" customHeight="1">
      <c r="A678" s="29">
        <v>43339.0</v>
      </c>
      <c r="B678" s="30">
        <v>82.099998</v>
      </c>
      <c r="C678" s="30">
        <v>83.330002</v>
      </c>
      <c r="D678" s="30">
        <v>82.0</v>
      </c>
      <c r="E678" s="30">
        <v>83.190002</v>
      </c>
      <c r="F678" s="30">
        <v>79.018585</v>
      </c>
      <c r="G678" s="30">
        <v>1772323.0</v>
      </c>
      <c r="H678" s="32">
        <f t="shared" si="1"/>
        <v>0.02337307059</v>
      </c>
    </row>
    <row r="679" ht="15.75" customHeight="1">
      <c r="A679" s="29">
        <v>43340.0</v>
      </c>
      <c r="B679" s="30">
        <v>83.639999</v>
      </c>
      <c r="C679" s="30">
        <v>85.220001</v>
      </c>
      <c r="D679" s="30">
        <v>83.519997</v>
      </c>
      <c r="E679" s="30">
        <v>84.389999</v>
      </c>
      <c r="F679" s="30">
        <v>80.158409</v>
      </c>
      <c r="G679" s="30">
        <v>1976748.0</v>
      </c>
      <c r="H679" s="32">
        <f t="shared" si="1"/>
        <v>0.01442475843</v>
      </c>
    </row>
    <row r="680" ht="15.75" customHeight="1">
      <c r="A680" s="29">
        <v>43341.0</v>
      </c>
      <c r="B680" s="30">
        <v>84.720001</v>
      </c>
      <c r="C680" s="30">
        <v>84.790001</v>
      </c>
      <c r="D680" s="30">
        <v>83.519997</v>
      </c>
      <c r="E680" s="30">
        <v>84.230003</v>
      </c>
      <c r="F680" s="30">
        <v>80.006439</v>
      </c>
      <c r="G680" s="30">
        <v>1050776.0</v>
      </c>
      <c r="H680" s="32">
        <f t="shared" si="1"/>
        <v>-0.001895870962</v>
      </c>
    </row>
    <row r="681" ht="15.75" customHeight="1">
      <c r="A681" s="29">
        <v>43342.0</v>
      </c>
      <c r="B681" s="30">
        <v>84.18</v>
      </c>
      <c r="C681" s="30">
        <v>85.75</v>
      </c>
      <c r="D681" s="30">
        <v>83.169998</v>
      </c>
      <c r="E681" s="30">
        <v>84.599998</v>
      </c>
      <c r="F681" s="30">
        <v>80.35788</v>
      </c>
      <c r="G681" s="30">
        <v>1848549.0</v>
      </c>
      <c r="H681" s="32">
        <f t="shared" si="1"/>
        <v>0.004392658946</v>
      </c>
    </row>
    <row r="682" ht="15.75" customHeight="1">
      <c r="A682" s="29">
        <v>43343.0</v>
      </c>
      <c r="B682" s="30">
        <v>83.660004</v>
      </c>
      <c r="C682" s="30">
        <v>83.980003</v>
      </c>
      <c r="D682" s="30">
        <v>83.209999</v>
      </c>
      <c r="E682" s="30">
        <v>83.410004</v>
      </c>
      <c r="F682" s="30">
        <v>79.227554</v>
      </c>
      <c r="G682" s="30">
        <v>1853265.0</v>
      </c>
      <c r="H682" s="32">
        <f t="shared" si="1"/>
        <v>-0.01406615008</v>
      </c>
    </row>
    <row r="683" ht="15.75" customHeight="1">
      <c r="A683" s="29">
        <v>43346.0</v>
      </c>
      <c r="B683" s="30">
        <v>82.949997</v>
      </c>
      <c r="C683" s="30">
        <v>83.0</v>
      </c>
      <c r="D683" s="30">
        <v>82.150002</v>
      </c>
      <c r="E683" s="30">
        <v>82.790001</v>
      </c>
      <c r="F683" s="30">
        <v>78.638641</v>
      </c>
      <c r="G683" s="30">
        <v>1146980.0</v>
      </c>
      <c r="H683" s="32">
        <f t="shared" si="1"/>
        <v>-0.007433184167</v>
      </c>
    </row>
    <row r="684" ht="15.75" customHeight="1">
      <c r="A684" s="29">
        <v>43347.0</v>
      </c>
      <c r="B684" s="30">
        <v>83.050003</v>
      </c>
      <c r="C684" s="30">
        <v>83.050003</v>
      </c>
      <c r="D684" s="30">
        <v>81.440002</v>
      </c>
      <c r="E684" s="30">
        <v>81.879997</v>
      </c>
      <c r="F684" s="30">
        <v>77.774269</v>
      </c>
      <c r="G684" s="30">
        <v>1574985.0</v>
      </c>
      <c r="H684" s="32">
        <f t="shared" si="1"/>
        <v>-0.01099169555</v>
      </c>
    </row>
    <row r="685" ht="15.75" customHeight="1">
      <c r="A685" s="29">
        <v>43348.0</v>
      </c>
      <c r="B685" s="30">
        <v>81.699997</v>
      </c>
      <c r="C685" s="30">
        <v>82.110001</v>
      </c>
      <c r="D685" s="30">
        <v>81.029999</v>
      </c>
      <c r="E685" s="30">
        <v>81.25</v>
      </c>
      <c r="F685" s="30">
        <v>77.175865</v>
      </c>
      <c r="G685" s="30">
        <v>1615229.0</v>
      </c>
      <c r="H685" s="32">
        <f t="shared" si="1"/>
        <v>-0.007694112818</v>
      </c>
    </row>
    <row r="686" ht="15.75" customHeight="1">
      <c r="A686" s="29">
        <v>43349.0</v>
      </c>
      <c r="B686" s="30">
        <v>81.099998</v>
      </c>
      <c r="C686" s="30">
        <v>81.839996</v>
      </c>
      <c r="D686" s="30">
        <v>80.43</v>
      </c>
      <c r="E686" s="30">
        <v>80.730003</v>
      </c>
      <c r="F686" s="30">
        <v>76.681938</v>
      </c>
      <c r="G686" s="30">
        <v>1737455.0</v>
      </c>
      <c r="H686" s="32">
        <f t="shared" si="1"/>
        <v>-0.00640001897</v>
      </c>
    </row>
    <row r="687" ht="15.75" customHeight="1">
      <c r="A687" s="29">
        <v>43350.0</v>
      </c>
      <c r="B687" s="30">
        <v>80.739998</v>
      </c>
      <c r="C687" s="30">
        <v>81.190002</v>
      </c>
      <c r="D687" s="30">
        <v>80.459999</v>
      </c>
      <c r="E687" s="30">
        <v>81.07</v>
      </c>
      <c r="F687" s="30">
        <v>77.00489</v>
      </c>
      <c r="G687" s="30">
        <v>1155513.0</v>
      </c>
      <c r="H687" s="32">
        <f t="shared" si="1"/>
        <v>0.004211578481</v>
      </c>
    </row>
    <row r="688" ht="15.75" customHeight="1">
      <c r="A688" s="29">
        <v>43353.0</v>
      </c>
      <c r="B688" s="30">
        <v>81.0</v>
      </c>
      <c r="C688" s="30">
        <v>81.5</v>
      </c>
      <c r="D688" s="30">
        <v>80.529999</v>
      </c>
      <c r="E688" s="30">
        <v>81.099998</v>
      </c>
      <c r="F688" s="30">
        <v>77.033379</v>
      </c>
      <c r="G688" s="30">
        <v>1015191.0</v>
      </c>
      <c r="H688" s="32">
        <f t="shared" si="1"/>
        <v>0.0003699635179</v>
      </c>
    </row>
    <row r="689" ht="15.75" customHeight="1">
      <c r="A689" s="29">
        <v>43354.0</v>
      </c>
      <c r="B689" s="30">
        <v>81.379997</v>
      </c>
      <c r="C689" s="30">
        <v>81.379997</v>
      </c>
      <c r="D689" s="30">
        <v>80.18</v>
      </c>
      <c r="E689" s="30">
        <v>80.760002</v>
      </c>
      <c r="F689" s="30">
        <v>76.710434</v>
      </c>
      <c r="G689" s="30">
        <v>1081649.0</v>
      </c>
      <c r="H689" s="32">
        <f t="shared" si="1"/>
        <v>-0.004192273586</v>
      </c>
    </row>
    <row r="690" ht="15.75" customHeight="1">
      <c r="A690" s="29">
        <v>43355.0</v>
      </c>
      <c r="B690" s="30">
        <v>80.900002</v>
      </c>
      <c r="C690" s="30">
        <v>81.449997</v>
      </c>
      <c r="D690" s="30">
        <v>80.370003</v>
      </c>
      <c r="E690" s="30">
        <v>81.32</v>
      </c>
      <c r="F690" s="30">
        <v>77.242348</v>
      </c>
      <c r="G690" s="30">
        <v>1346307.0</v>
      </c>
      <c r="H690" s="32">
        <f t="shared" si="1"/>
        <v>0.006934050197</v>
      </c>
    </row>
    <row r="691" ht="15.75" customHeight="1">
      <c r="A691" s="29">
        <v>43356.0</v>
      </c>
      <c r="B691" s="30">
        <v>81.349998</v>
      </c>
      <c r="C691" s="30">
        <v>83.349998</v>
      </c>
      <c r="D691" s="30">
        <v>81.349998</v>
      </c>
      <c r="E691" s="30">
        <v>82.470001</v>
      </c>
      <c r="F691" s="30">
        <v>78.334686</v>
      </c>
      <c r="G691" s="30">
        <v>1880341.0</v>
      </c>
      <c r="H691" s="32">
        <f t="shared" si="1"/>
        <v>0.01414169854</v>
      </c>
    </row>
    <row r="692" ht="15.75" customHeight="1">
      <c r="A692" s="29">
        <v>43357.0</v>
      </c>
      <c r="B692" s="30">
        <v>83.0</v>
      </c>
      <c r="C692" s="30">
        <v>83.25</v>
      </c>
      <c r="D692" s="30">
        <v>82.419998</v>
      </c>
      <c r="E692" s="30">
        <v>82.93</v>
      </c>
      <c r="F692" s="30">
        <v>78.771622</v>
      </c>
      <c r="G692" s="30">
        <v>1395628.0</v>
      </c>
      <c r="H692" s="32">
        <f t="shared" si="1"/>
        <v>0.005577810065</v>
      </c>
    </row>
    <row r="693" ht="15.75" customHeight="1">
      <c r="A693" s="29">
        <v>43360.0</v>
      </c>
      <c r="B693" s="30">
        <v>82.290001</v>
      </c>
      <c r="C693" s="30">
        <v>83.050003</v>
      </c>
      <c r="D693" s="30">
        <v>81.519997</v>
      </c>
      <c r="E693" s="30">
        <v>82.540001</v>
      </c>
      <c r="F693" s="30">
        <v>78.401176</v>
      </c>
      <c r="G693" s="30">
        <v>1555965.0</v>
      </c>
      <c r="H693" s="32">
        <f t="shared" si="1"/>
        <v>-0.00470278497</v>
      </c>
    </row>
    <row r="694" ht="15.75" customHeight="1">
      <c r="A694" s="29">
        <v>43361.0</v>
      </c>
      <c r="B694" s="30">
        <v>82.870003</v>
      </c>
      <c r="C694" s="30">
        <v>83.809998</v>
      </c>
      <c r="D694" s="30">
        <v>82.260002</v>
      </c>
      <c r="E694" s="30">
        <v>82.669998</v>
      </c>
      <c r="F694" s="30">
        <v>78.524658</v>
      </c>
      <c r="G694" s="30">
        <v>1957614.0</v>
      </c>
      <c r="H694" s="32">
        <f t="shared" si="1"/>
        <v>0.001575001885</v>
      </c>
    </row>
    <row r="695" ht="15.75" customHeight="1">
      <c r="A695" s="29">
        <v>43362.0</v>
      </c>
      <c r="B695" s="30">
        <v>82.669998</v>
      </c>
      <c r="C695" s="30">
        <v>83.82</v>
      </c>
      <c r="D695" s="30">
        <v>82.559998</v>
      </c>
      <c r="E695" s="30">
        <v>83.540001</v>
      </c>
      <c r="F695" s="30">
        <v>79.351036</v>
      </c>
      <c r="G695" s="30">
        <v>1555040.0</v>
      </c>
      <c r="H695" s="32">
        <f t="shared" si="1"/>
        <v>0.0105238026</v>
      </c>
    </row>
    <row r="696" ht="15.75" customHeight="1">
      <c r="A696" s="29">
        <v>43363.0</v>
      </c>
      <c r="B696" s="30">
        <v>83.169998</v>
      </c>
      <c r="C696" s="30">
        <v>85.480003</v>
      </c>
      <c r="D696" s="30">
        <v>83.169998</v>
      </c>
      <c r="E696" s="30">
        <v>85.32</v>
      </c>
      <c r="F696" s="30">
        <v>81.041779</v>
      </c>
      <c r="G696" s="30">
        <v>2570524.0</v>
      </c>
      <c r="H696" s="32">
        <f t="shared" si="1"/>
        <v>0.02130713202</v>
      </c>
    </row>
    <row r="697" ht="15.75" customHeight="1">
      <c r="A697" s="29">
        <v>43364.0</v>
      </c>
      <c r="B697" s="30">
        <v>86.129997</v>
      </c>
      <c r="C697" s="30">
        <v>86.739998</v>
      </c>
      <c r="D697" s="30">
        <v>85.260002</v>
      </c>
      <c r="E697" s="30">
        <v>85.769997</v>
      </c>
      <c r="F697" s="30">
        <v>81.469208</v>
      </c>
      <c r="G697" s="30">
        <v>4350959.0</v>
      </c>
      <c r="H697" s="32">
        <f t="shared" si="1"/>
        <v>0.005274180864</v>
      </c>
    </row>
    <row r="698" ht="15.75" customHeight="1">
      <c r="A698" s="29">
        <v>43367.0</v>
      </c>
      <c r="B698" s="30">
        <v>85.339996</v>
      </c>
      <c r="C698" s="30">
        <v>85.400002</v>
      </c>
      <c r="D698" s="30">
        <v>83.400002</v>
      </c>
      <c r="E698" s="30">
        <v>83.5</v>
      </c>
      <c r="F698" s="30">
        <v>79.313042</v>
      </c>
      <c r="G698" s="30">
        <v>2303604.0</v>
      </c>
      <c r="H698" s="32">
        <f t="shared" si="1"/>
        <v>-0.02646602383</v>
      </c>
    </row>
    <row r="699" ht="15.75" customHeight="1">
      <c r="A699" s="29">
        <v>43368.0</v>
      </c>
      <c r="B699" s="30">
        <v>83.400002</v>
      </c>
      <c r="C699" s="30">
        <v>83.730003</v>
      </c>
      <c r="D699" s="30">
        <v>78.510002</v>
      </c>
      <c r="E699" s="30">
        <v>79.0</v>
      </c>
      <c r="F699" s="30">
        <v>75.038681</v>
      </c>
      <c r="G699" s="30">
        <v>6446086.0</v>
      </c>
      <c r="H699" s="32">
        <f t="shared" si="1"/>
        <v>-0.0538922842</v>
      </c>
    </row>
    <row r="700" ht="15.75" customHeight="1">
      <c r="A700" s="29">
        <v>43369.0</v>
      </c>
      <c r="B700" s="30">
        <v>78.220001</v>
      </c>
      <c r="C700" s="30">
        <v>79.029999</v>
      </c>
      <c r="D700" s="30">
        <v>76.669998</v>
      </c>
      <c r="E700" s="30">
        <v>79.029999</v>
      </c>
      <c r="F700" s="30">
        <v>75.067177</v>
      </c>
      <c r="G700" s="30">
        <v>3453388.0</v>
      </c>
      <c r="H700" s="32">
        <f t="shared" si="1"/>
        <v>0.0003797508115</v>
      </c>
    </row>
    <row r="701" ht="15.75" customHeight="1">
      <c r="A701" s="29">
        <v>43370.0</v>
      </c>
      <c r="B701" s="30">
        <v>78.400002</v>
      </c>
      <c r="C701" s="30">
        <v>79.160004</v>
      </c>
      <c r="D701" s="30">
        <v>77.989998</v>
      </c>
      <c r="E701" s="30">
        <v>79.0</v>
      </c>
      <c r="F701" s="30">
        <v>75.038681</v>
      </c>
      <c r="G701" s="30">
        <v>2021708.0</v>
      </c>
      <c r="H701" s="32">
        <f t="shared" si="1"/>
        <v>-0.0003796066555</v>
      </c>
    </row>
    <row r="702" ht="15.75" customHeight="1">
      <c r="A702" s="29">
        <v>43371.0</v>
      </c>
      <c r="B702" s="30">
        <v>78.419998</v>
      </c>
      <c r="C702" s="30">
        <v>78.510002</v>
      </c>
      <c r="D702" s="30">
        <v>77.32</v>
      </c>
      <c r="E702" s="30">
        <v>77.709999</v>
      </c>
      <c r="F702" s="30">
        <v>73.81337</v>
      </c>
      <c r="G702" s="30">
        <v>2785236.0</v>
      </c>
      <c r="H702" s="32">
        <f t="shared" si="1"/>
        <v>-0.01632905834</v>
      </c>
    </row>
    <row r="703" ht="15.75" customHeight="1">
      <c r="A703" s="29">
        <v>43374.0</v>
      </c>
      <c r="B703" s="30">
        <v>77.940002</v>
      </c>
      <c r="C703" s="30">
        <v>78.699997</v>
      </c>
      <c r="D703" s="30">
        <v>77.400002</v>
      </c>
      <c r="E703" s="30">
        <v>78.139999</v>
      </c>
      <c r="F703" s="30">
        <v>74.221809</v>
      </c>
      <c r="G703" s="30">
        <v>1561578.0</v>
      </c>
      <c r="H703" s="32">
        <f t="shared" si="1"/>
        <v>0.005533401334</v>
      </c>
    </row>
    <row r="704" ht="15.75" customHeight="1">
      <c r="A704" s="29">
        <v>43375.0</v>
      </c>
      <c r="B704" s="30">
        <v>77.949997</v>
      </c>
      <c r="C704" s="30">
        <v>79.440002</v>
      </c>
      <c r="D704" s="30">
        <v>77.650002</v>
      </c>
      <c r="E704" s="30">
        <v>78.699997</v>
      </c>
      <c r="F704" s="30">
        <v>74.753723</v>
      </c>
      <c r="G704" s="30">
        <v>1894977.0</v>
      </c>
      <c r="H704" s="32">
        <f t="shared" si="1"/>
        <v>0.007166545887</v>
      </c>
    </row>
    <row r="705" ht="15.75" customHeight="1">
      <c r="A705" s="29">
        <v>43377.0</v>
      </c>
      <c r="B705" s="30">
        <v>78.239998</v>
      </c>
      <c r="C705" s="30">
        <v>78.989998</v>
      </c>
      <c r="D705" s="30">
        <v>77.639999</v>
      </c>
      <c r="E705" s="30">
        <v>78.260002</v>
      </c>
      <c r="F705" s="30">
        <v>74.335793</v>
      </c>
      <c r="G705" s="30">
        <v>1908798.0</v>
      </c>
      <c r="H705" s="32">
        <f t="shared" si="1"/>
        <v>-0.005590758336</v>
      </c>
    </row>
    <row r="706" ht="15.75" customHeight="1">
      <c r="A706" s="29">
        <v>43378.0</v>
      </c>
      <c r="B706" s="30">
        <v>78.0</v>
      </c>
      <c r="C706" s="30">
        <v>78.139999</v>
      </c>
      <c r="D706" s="30">
        <v>77.239998</v>
      </c>
      <c r="E706" s="30">
        <v>77.68</v>
      </c>
      <c r="F706" s="30">
        <v>73.784874</v>
      </c>
      <c r="G706" s="30">
        <v>1568319.0</v>
      </c>
      <c r="H706" s="32">
        <f t="shared" si="1"/>
        <v>-0.007411221133</v>
      </c>
    </row>
    <row r="707" ht="15.75" customHeight="1">
      <c r="A707" s="29">
        <v>43381.0</v>
      </c>
      <c r="B707" s="30">
        <v>77.300003</v>
      </c>
      <c r="C707" s="30">
        <v>77.559998</v>
      </c>
      <c r="D707" s="30">
        <v>76.720001</v>
      </c>
      <c r="E707" s="30">
        <v>76.870003</v>
      </c>
      <c r="F707" s="30">
        <v>73.015495</v>
      </c>
      <c r="G707" s="30">
        <v>1257138.0</v>
      </c>
      <c r="H707" s="32">
        <f t="shared" si="1"/>
        <v>-0.01042732688</v>
      </c>
    </row>
    <row r="708" ht="15.75" customHeight="1">
      <c r="A708" s="29">
        <v>43382.0</v>
      </c>
      <c r="B708" s="30">
        <v>76.790001</v>
      </c>
      <c r="C708" s="30">
        <v>76.809998</v>
      </c>
      <c r="D708" s="30">
        <v>75.660004</v>
      </c>
      <c r="E708" s="30">
        <v>76.389999</v>
      </c>
      <c r="F708" s="30">
        <v>72.559555</v>
      </c>
      <c r="G708" s="30">
        <v>1639757.0</v>
      </c>
      <c r="H708" s="32">
        <f t="shared" si="1"/>
        <v>-0.006244427981</v>
      </c>
    </row>
    <row r="709" ht="15.75" customHeight="1">
      <c r="A709" s="29">
        <v>43383.0</v>
      </c>
      <c r="B709" s="30">
        <v>76.580002</v>
      </c>
      <c r="C709" s="30">
        <v>76.589996</v>
      </c>
      <c r="D709" s="30">
        <v>75.120003</v>
      </c>
      <c r="E709" s="30">
        <v>75.349998</v>
      </c>
      <c r="F709" s="30">
        <v>71.571709</v>
      </c>
      <c r="G709" s="30">
        <v>2244337.0</v>
      </c>
      <c r="H709" s="32">
        <f t="shared" si="1"/>
        <v>-0.01361427864</v>
      </c>
    </row>
    <row r="710" ht="15.75" customHeight="1">
      <c r="A710" s="29">
        <v>43384.0</v>
      </c>
      <c r="B710" s="30">
        <v>74.029999</v>
      </c>
      <c r="C710" s="30">
        <v>75.209999</v>
      </c>
      <c r="D710" s="30">
        <v>73.449997</v>
      </c>
      <c r="E710" s="30">
        <v>74.300003</v>
      </c>
      <c r="F710" s="30">
        <v>70.574364</v>
      </c>
      <c r="G710" s="30">
        <v>3193410.0</v>
      </c>
      <c r="H710" s="32">
        <f t="shared" si="1"/>
        <v>-0.01393490548</v>
      </c>
    </row>
    <row r="711" ht="15.75" customHeight="1">
      <c r="A711" s="29">
        <v>43385.0</v>
      </c>
      <c r="B711" s="30">
        <v>75.0</v>
      </c>
      <c r="C711" s="30">
        <v>75.519997</v>
      </c>
      <c r="D711" s="30">
        <v>74.300003</v>
      </c>
      <c r="E711" s="30">
        <v>74.489998</v>
      </c>
      <c r="F711" s="30">
        <v>70.754829</v>
      </c>
      <c r="G711" s="30">
        <v>1759983.0</v>
      </c>
      <c r="H711" s="32">
        <f t="shared" si="1"/>
        <v>0.002557089994</v>
      </c>
    </row>
    <row r="712" ht="15.75" customHeight="1">
      <c r="A712" s="29">
        <v>43388.0</v>
      </c>
      <c r="B712" s="30">
        <v>74.849998</v>
      </c>
      <c r="C712" s="30">
        <v>75.860001</v>
      </c>
      <c r="D712" s="30">
        <v>73.800003</v>
      </c>
      <c r="E712" s="30">
        <v>75.209999</v>
      </c>
      <c r="F712" s="30">
        <v>71.438728</v>
      </c>
      <c r="G712" s="30">
        <v>1571837.0</v>
      </c>
      <c r="H712" s="32">
        <f t="shared" si="1"/>
        <v>0.009665757231</v>
      </c>
    </row>
    <row r="713" ht="15.75" customHeight="1">
      <c r="A713" s="29">
        <v>43389.0</v>
      </c>
      <c r="B713" s="30">
        <v>75.290001</v>
      </c>
      <c r="C713" s="30">
        <v>75.980003</v>
      </c>
      <c r="D713" s="30">
        <v>74.669998</v>
      </c>
      <c r="E713" s="30">
        <v>75.75</v>
      </c>
      <c r="F713" s="30">
        <v>71.951653</v>
      </c>
      <c r="G713" s="30">
        <v>1699003.0</v>
      </c>
      <c r="H713" s="32">
        <f t="shared" si="1"/>
        <v>0.007179929072</v>
      </c>
    </row>
    <row r="714" ht="15.75" customHeight="1">
      <c r="A714" s="29">
        <v>43390.0</v>
      </c>
      <c r="B714" s="30">
        <v>76.080002</v>
      </c>
      <c r="C714" s="30">
        <v>76.360001</v>
      </c>
      <c r="D714" s="30">
        <v>74.650002</v>
      </c>
      <c r="E714" s="30">
        <v>75.239998</v>
      </c>
      <c r="F714" s="30">
        <v>71.467224</v>
      </c>
      <c r="G714" s="30">
        <v>1385461.0</v>
      </c>
      <c r="H714" s="32">
        <f t="shared" si="1"/>
        <v>-0.006732701471</v>
      </c>
    </row>
    <row r="715" ht="15.75" customHeight="1">
      <c r="A715" s="29">
        <v>43391.0</v>
      </c>
      <c r="B715" s="30">
        <v>75.400002</v>
      </c>
      <c r="C715" s="30">
        <v>76.400002</v>
      </c>
      <c r="D715" s="30">
        <v>75.059998</v>
      </c>
      <c r="E715" s="30">
        <v>75.129997</v>
      </c>
      <c r="F715" s="30">
        <v>71.362732</v>
      </c>
      <c r="G715" s="30">
        <v>1212501.0</v>
      </c>
      <c r="H715" s="32">
        <f t="shared" si="1"/>
        <v>-0.001462096807</v>
      </c>
    </row>
    <row r="716" ht="15.75" customHeight="1">
      <c r="A716" s="29">
        <v>43392.0</v>
      </c>
      <c r="B716" s="30">
        <v>74.879997</v>
      </c>
      <c r="C716" s="30">
        <v>75.199997</v>
      </c>
      <c r="D716" s="30">
        <v>73.080002</v>
      </c>
      <c r="E716" s="30">
        <v>74.639999</v>
      </c>
      <c r="F716" s="30">
        <v>70.897308</v>
      </c>
      <c r="G716" s="30">
        <v>3589651.0</v>
      </c>
      <c r="H716" s="32">
        <f t="shared" si="1"/>
        <v>-0.006521947618</v>
      </c>
    </row>
    <row r="717" ht="15.75" customHeight="1">
      <c r="A717" s="29">
        <v>43395.0</v>
      </c>
      <c r="B717" s="30">
        <v>75.269997</v>
      </c>
      <c r="C717" s="30">
        <v>76.019997</v>
      </c>
      <c r="D717" s="30">
        <v>74.07</v>
      </c>
      <c r="E717" s="30">
        <v>74.440002</v>
      </c>
      <c r="F717" s="30">
        <v>70.707336</v>
      </c>
      <c r="G717" s="30">
        <v>1566574.0</v>
      </c>
      <c r="H717" s="32">
        <f t="shared" si="1"/>
        <v>-0.002679537564</v>
      </c>
    </row>
    <row r="718" ht="15.75" customHeight="1">
      <c r="A718" s="29">
        <v>43396.0</v>
      </c>
      <c r="B718" s="30">
        <v>73.610001</v>
      </c>
      <c r="C718" s="30">
        <v>74.529999</v>
      </c>
      <c r="D718" s="30">
        <v>72.849998</v>
      </c>
      <c r="E718" s="30">
        <v>73.5</v>
      </c>
      <c r="F718" s="30">
        <v>69.814468</v>
      </c>
      <c r="G718" s="30">
        <v>2575794.0</v>
      </c>
      <c r="H718" s="32">
        <f t="shared" si="1"/>
        <v>-0.01262765719</v>
      </c>
    </row>
    <row r="719" ht="15.75" customHeight="1">
      <c r="A719" s="29">
        <v>43397.0</v>
      </c>
      <c r="B719" s="30">
        <v>73.760002</v>
      </c>
      <c r="C719" s="30">
        <v>74.089996</v>
      </c>
      <c r="D719" s="30">
        <v>72.410004</v>
      </c>
      <c r="E719" s="30">
        <v>72.690002</v>
      </c>
      <c r="F719" s="30">
        <v>69.04509</v>
      </c>
      <c r="G719" s="30">
        <v>2310612.0</v>
      </c>
      <c r="H719" s="32">
        <f t="shared" si="1"/>
        <v>-0.01102032318</v>
      </c>
    </row>
    <row r="720" ht="15.75" customHeight="1">
      <c r="A720" s="29">
        <v>43398.0</v>
      </c>
      <c r="B720" s="30">
        <v>72.150002</v>
      </c>
      <c r="C720" s="30">
        <v>74.970001</v>
      </c>
      <c r="D720" s="30">
        <v>71.790001</v>
      </c>
      <c r="E720" s="30">
        <v>74.5</v>
      </c>
      <c r="F720" s="30">
        <v>70.764328</v>
      </c>
      <c r="G720" s="30">
        <v>2813362.0</v>
      </c>
      <c r="H720" s="32">
        <f t="shared" si="1"/>
        <v>0.024900221</v>
      </c>
    </row>
    <row r="721" ht="15.75" customHeight="1">
      <c r="A721" s="29">
        <v>43399.0</v>
      </c>
      <c r="B721" s="30">
        <v>73.800003</v>
      </c>
      <c r="C721" s="30">
        <v>75.019997</v>
      </c>
      <c r="D721" s="30">
        <v>73.449997</v>
      </c>
      <c r="E721" s="30">
        <v>75.019997</v>
      </c>
      <c r="F721" s="30">
        <v>71.258247</v>
      </c>
      <c r="G721" s="30">
        <v>2465917.0</v>
      </c>
      <c r="H721" s="32">
        <f t="shared" si="1"/>
        <v>0.006979773764</v>
      </c>
    </row>
    <row r="722" ht="15.75" customHeight="1">
      <c r="A722" s="29">
        <v>43402.0</v>
      </c>
      <c r="B722" s="30">
        <v>75.480003</v>
      </c>
      <c r="C722" s="30">
        <v>79.379997</v>
      </c>
      <c r="D722" s="30">
        <v>75.330002</v>
      </c>
      <c r="E722" s="30">
        <v>76.400002</v>
      </c>
      <c r="F722" s="30">
        <v>72.569061</v>
      </c>
      <c r="G722" s="30">
        <v>3653380.0</v>
      </c>
      <c r="H722" s="32">
        <f t="shared" si="1"/>
        <v>0.01839526027</v>
      </c>
    </row>
    <row r="723" ht="15.75" customHeight="1">
      <c r="A723" s="29">
        <v>43403.0</v>
      </c>
      <c r="B723" s="30">
        <v>77.0</v>
      </c>
      <c r="C723" s="30">
        <v>77.260002</v>
      </c>
      <c r="D723" s="30">
        <v>75.660004</v>
      </c>
      <c r="E723" s="30">
        <v>76.339996</v>
      </c>
      <c r="F723" s="30">
        <v>72.512062</v>
      </c>
      <c r="G723" s="30">
        <v>1932217.0</v>
      </c>
      <c r="H723" s="32">
        <f t="shared" si="1"/>
        <v>-0.0007854449157</v>
      </c>
    </row>
    <row r="724" ht="15.75" customHeight="1">
      <c r="A724" s="29">
        <v>43404.0</v>
      </c>
      <c r="B724" s="30">
        <v>77.260002</v>
      </c>
      <c r="C724" s="30">
        <v>77.599998</v>
      </c>
      <c r="D724" s="30">
        <v>76.209999</v>
      </c>
      <c r="E724" s="30">
        <v>76.230003</v>
      </c>
      <c r="F724" s="30">
        <v>72.407585</v>
      </c>
      <c r="G724" s="30">
        <v>2200260.0</v>
      </c>
      <c r="H724" s="32">
        <f t="shared" si="1"/>
        <v>-0.001440822356</v>
      </c>
    </row>
    <row r="725" ht="15.75" customHeight="1">
      <c r="A725" s="29">
        <v>43405.0</v>
      </c>
      <c r="B725" s="30">
        <v>76.519997</v>
      </c>
      <c r="C725" s="30">
        <v>77.660004</v>
      </c>
      <c r="D725" s="30">
        <v>76.0</v>
      </c>
      <c r="E725" s="30">
        <v>76.790001</v>
      </c>
      <c r="F725" s="30">
        <v>72.939499</v>
      </c>
      <c r="G725" s="30">
        <v>1659432.0</v>
      </c>
      <c r="H725" s="32">
        <f t="shared" si="1"/>
        <v>0.007346108837</v>
      </c>
    </row>
    <row r="726" ht="15.75" customHeight="1">
      <c r="A726" s="29">
        <v>43406.0</v>
      </c>
      <c r="B726" s="30">
        <v>78.050003</v>
      </c>
      <c r="C726" s="30">
        <v>79.120003</v>
      </c>
      <c r="D726" s="30">
        <v>77.669998</v>
      </c>
      <c r="E726" s="30">
        <v>77.739998</v>
      </c>
      <c r="F726" s="30">
        <v>73.841866</v>
      </c>
      <c r="G726" s="30">
        <v>2425412.0</v>
      </c>
      <c r="H726" s="32">
        <f t="shared" si="1"/>
        <v>0.012371445</v>
      </c>
    </row>
    <row r="727" ht="15.75" customHeight="1">
      <c r="A727" s="29">
        <v>43409.0</v>
      </c>
      <c r="B727" s="30">
        <v>77.599998</v>
      </c>
      <c r="C727" s="30">
        <v>78.120003</v>
      </c>
      <c r="D727" s="30">
        <v>77.230003</v>
      </c>
      <c r="E727" s="30">
        <v>77.230003</v>
      </c>
      <c r="F727" s="30">
        <v>73.357437</v>
      </c>
      <c r="G727" s="30">
        <v>1325843.0</v>
      </c>
      <c r="H727" s="32">
        <f t="shared" si="1"/>
        <v>-0.006560356966</v>
      </c>
    </row>
    <row r="728" ht="15.75" customHeight="1">
      <c r="A728" s="29">
        <v>43410.0</v>
      </c>
      <c r="B728" s="30">
        <v>77.230003</v>
      </c>
      <c r="C728" s="30">
        <v>77.400002</v>
      </c>
      <c r="D728" s="30">
        <v>76.419998</v>
      </c>
      <c r="E728" s="30">
        <v>76.919998</v>
      </c>
      <c r="F728" s="30">
        <v>73.062981</v>
      </c>
      <c r="G728" s="30">
        <v>1357676.0</v>
      </c>
      <c r="H728" s="32">
        <f t="shared" si="1"/>
        <v>-0.004013989747</v>
      </c>
    </row>
    <row r="729" ht="15.75" customHeight="1">
      <c r="A729" s="29">
        <v>43411.0</v>
      </c>
      <c r="B729" s="30">
        <v>74.610001</v>
      </c>
      <c r="C729" s="30">
        <v>76.150002</v>
      </c>
      <c r="D729" s="30">
        <v>73.599998</v>
      </c>
      <c r="E729" s="30">
        <v>74.260002</v>
      </c>
      <c r="F729" s="30">
        <v>70.536362</v>
      </c>
      <c r="G729" s="30">
        <v>3911224.0</v>
      </c>
      <c r="H729" s="32">
        <f t="shared" si="1"/>
        <v>-0.03458138397</v>
      </c>
    </row>
    <row r="730" ht="15.75" customHeight="1">
      <c r="A730" s="29">
        <v>43412.0</v>
      </c>
      <c r="B730" s="30">
        <v>74.309998</v>
      </c>
      <c r="C730" s="30">
        <v>74.599998</v>
      </c>
      <c r="D730" s="30">
        <v>72.870003</v>
      </c>
      <c r="E730" s="30">
        <v>73.860001</v>
      </c>
      <c r="F730" s="30">
        <v>70.156418</v>
      </c>
      <c r="G730" s="30">
        <v>2407914.0</v>
      </c>
      <c r="H730" s="32">
        <f t="shared" si="1"/>
        <v>-0.005386498385</v>
      </c>
    </row>
    <row r="731" ht="15.75" customHeight="1">
      <c r="A731" s="29">
        <v>43413.0</v>
      </c>
      <c r="B731" s="30">
        <v>73.330002</v>
      </c>
      <c r="C731" s="30">
        <v>74.050003</v>
      </c>
      <c r="D731" s="30">
        <v>72.32</v>
      </c>
      <c r="E731" s="30">
        <v>73.360001</v>
      </c>
      <c r="F731" s="30">
        <v>69.681496</v>
      </c>
      <c r="G731" s="30">
        <v>2200595.0</v>
      </c>
      <c r="H731" s="32">
        <f t="shared" si="1"/>
        <v>-0.006769473322</v>
      </c>
    </row>
    <row r="732" ht="15.75" customHeight="1">
      <c r="A732" s="29">
        <v>43416.0</v>
      </c>
      <c r="B732" s="30">
        <v>73.809998</v>
      </c>
      <c r="C732" s="30">
        <v>73.959999</v>
      </c>
      <c r="D732" s="30">
        <v>72.269997</v>
      </c>
      <c r="E732" s="30">
        <v>72.529999</v>
      </c>
      <c r="F732" s="30">
        <v>68.893112</v>
      </c>
      <c r="G732" s="30">
        <v>1566238.0</v>
      </c>
      <c r="H732" s="32">
        <f t="shared" si="1"/>
        <v>-0.01131410841</v>
      </c>
    </row>
    <row r="733" ht="15.75" customHeight="1">
      <c r="A733" s="29">
        <v>43417.0</v>
      </c>
      <c r="B733" s="30">
        <v>72.32</v>
      </c>
      <c r="C733" s="30">
        <v>74.059998</v>
      </c>
      <c r="D733" s="30">
        <v>72.199997</v>
      </c>
      <c r="E733" s="30">
        <v>73.900002</v>
      </c>
      <c r="F733" s="30">
        <v>70.194412</v>
      </c>
      <c r="G733" s="30">
        <v>2107935.0</v>
      </c>
      <c r="H733" s="32">
        <f t="shared" si="1"/>
        <v>0.01888868077</v>
      </c>
    </row>
    <row r="734" ht="15.75" customHeight="1">
      <c r="A734" s="29">
        <v>43418.0</v>
      </c>
      <c r="B734" s="30">
        <v>74.580002</v>
      </c>
      <c r="C734" s="30">
        <v>76.370003</v>
      </c>
      <c r="D734" s="30">
        <v>74.199997</v>
      </c>
      <c r="E734" s="30">
        <v>74.660004</v>
      </c>
      <c r="F734" s="30">
        <v>70.916306</v>
      </c>
      <c r="G734" s="30">
        <v>2677272.0</v>
      </c>
      <c r="H734" s="32">
        <f t="shared" si="1"/>
        <v>0.01028420895</v>
      </c>
    </row>
    <row r="735" ht="15.75" customHeight="1">
      <c r="A735" s="29">
        <v>43419.0</v>
      </c>
      <c r="B735" s="30">
        <v>74.059998</v>
      </c>
      <c r="C735" s="30">
        <v>74.389999</v>
      </c>
      <c r="D735" s="30">
        <v>73.0</v>
      </c>
      <c r="E735" s="30">
        <v>74.199997</v>
      </c>
      <c r="F735" s="30">
        <v>70.47937</v>
      </c>
      <c r="G735" s="30">
        <v>2644968.0</v>
      </c>
      <c r="H735" s="32">
        <f t="shared" si="1"/>
        <v>-0.006161291029</v>
      </c>
    </row>
    <row r="736" ht="15.75" customHeight="1">
      <c r="A736" s="29">
        <v>43420.0</v>
      </c>
      <c r="B736" s="30">
        <v>74.559998</v>
      </c>
      <c r="C736" s="30">
        <v>75.120003</v>
      </c>
      <c r="D736" s="30">
        <v>73.07</v>
      </c>
      <c r="E736" s="30">
        <v>73.739998</v>
      </c>
      <c r="F736" s="30">
        <v>70.042435</v>
      </c>
      <c r="G736" s="30">
        <v>1941853.0</v>
      </c>
      <c r="H736" s="32">
        <f t="shared" si="1"/>
        <v>-0.00619947369</v>
      </c>
    </row>
    <row r="737" ht="15.75" customHeight="1">
      <c r="A737" s="29">
        <v>43423.0</v>
      </c>
      <c r="B737" s="30">
        <v>74.019997</v>
      </c>
      <c r="C737" s="30">
        <v>74.830002</v>
      </c>
      <c r="D737" s="30">
        <v>73.980003</v>
      </c>
      <c r="E737" s="30">
        <v>74.18</v>
      </c>
      <c r="F737" s="30">
        <v>70.460373</v>
      </c>
      <c r="G737" s="30">
        <v>1711054.0</v>
      </c>
      <c r="H737" s="32">
        <f t="shared" si="1"/>
        <v>0.005966925622</v>
      </c>
    </row>
    <row r="738" ht="15.75" customHeight="1">
      <c r="A738" s="29">
        <v>43424.0</v>
      </c>
      <c r="B738" s="30">
        <v>74.07</v>
      </c>
      <c r="C738" s="30">
        <v>74.300003</v>
      </c>
      <c r="D738" s="30">
        <v>73.080002</v>
      </c>
      <c r="E738" s="30">
        <v>73.690002</v>
      </c>
      <c r="F738" s="30">
        <v>69.994949</v>
      </c>
      <c r="G738" s="30">
        <v>1624218.0</v>
      </c>
      <c r="H738" s="32">
        <f t="shared" si="1"/>
        <v>-0.006605471703</v>
      </c>
    </row>
    <row r="739" ht="15.75" customHeight="1">
      <c r="A739" s="29">
        <v>43425.0</v>
      </c>
      <c r="B739" s="30">
        <v>74.050003</v>
      </c>
      <c r="C739" s="30">
        <v>74.620003</v>
      </c>
      <c r="D739" s="30">
        <v>73.410004</v>
      </c>
      <c r="E739" s="30">
        <v>74.32</v>
      </c>
      <c r="F739" s="30">
        <v>70.593353</v>
      </c>
      <c r="G739" s="30">
        <v>2035275.0</v>
      </c>
      <c r="H739" s="32">
        <f t="shared" si="1"/>
        <v>0.008549245461</v>
      </c>
    </row>
    <row r="740" ht="15.75" customHeight="1">
      <c r="A740" s="29">
        <v>43426.0</v>
      </c>
      <c r="B740" s="30">
        <v>74.089996</v>
      </c>
      <c r="C740" s="30">
        <v>74.139999</v>
      </c>
      <c r="D740" s="30">
        <v>73.120003</v>
      </c>
      <c r="E740" s="30">
        <v>73.620003</v>
      </c>
      <c r="F740" s="30">
        <v>69.928459</v>
      </c>
      <c r="G740" s="30">
        <v>1040962.0</v>
      </c>
      <c r="H740" s="32">
        <f t="shared" si="1"/>
        <v>-0.009418648807</v>
      </c>
    </row>
    <row r="741" ht="15.75" customHeight="1">
      <c r="A741" s="29">
        <v>43427.0</v>
      </c>
      <c r="B741" s="30">
        <v>73.489998</v>
      </c>
      <c r="C741" s="30">
        <v>74.0</v>
      </c>
      <c r="D741" s="30">
        <v>73.07</v>
      </c>
      <c r="E741" s="30">
        <v>73.489998</v>
      </c>
      <c r="F741" s="30">
        <v>69.80497</v>
      </c>
      <c r="G741" s="30">
        <v>952777.0</v>
      </c>
      <c r="H741" s="32">
        <f t="shared" si="1"/>
        <v>-0.001765933381</v>
      </c>
    </row>
    <row r="742" ht="15.75" customHeight="1">
      <c r="A742" s="29">
        <v>43430.0</v>
      </c>
      <c r="B742" s="30">
        <v>73.830002</v>
      </c>
      <c r="C742" s="30">
        <v>75.519997</v>
      </c>
      <c r="D742" s="30">
        <v>73.75</v>
      </c>
      <c r="E742" s="30">
        <v>74.870003</v>
      </c>
      <c r="F742" s="30">
        <v>71.115776</v>
      </c>
      <c r="G742" s="30">
        <v>1548836.0</v>
      </c>
      <c r="H742" s="32">
        <f t="shared" si="1"/>
        <v>0.01877811852</v>
      </c>
    </row>
    <row r="743" ht="15.75" customHeight="1">
      <c r="A743" s="29">
        <v>43431.0</v>
      </c>
      <c r="B743" s="30">
        <v>75.18</v>
      </c>
      <c r="C743" s="30">
        <v>75.239998</v>
      </c>
      <c r="D743" s="30">
        <v>73.209999</v>
      </c>
      <c r="E743" s="30">
        <v>73.870003</v>
      </c>
      <c r="F743" s="30">
        <v>70.165924</v>
      </c>
      <c r="G743" s="30">
        <v>1941777.0</v>
      </c>
      <c r="H743" s="32">
        <f t="shared" si="1"/>
        <v>-0.01335641757</v>
      </c>
    </row>
    <row r="744" ht="15.75" customHeight="1">
      <c r="A744" s="29">
        <v>43432.0</v>
      </c>
      <c r="B744" s="30">
        <v>74.199997</v>
      </c>
      <c r="C744" s="30">
        <v>74.540001</v>
      </c>
      <c r="D744" s="30">
        <v>73.309998</v>
      </c>
      <c r="E744" s="30">
        <v>73.739998</v>
      </c>
      <c r="F744" s="30">
        <v>70.042435</v>
      </c>
      <c r="G744" s="30">
        <v>1380720.0</v>
      </c>
      <c r="H744" s="32">
        <f t="shared" si="1"/>
        <v>-0.00175995687</v>
      </c>
    </row>
    <row r="745" ht="15.75" customHeight="1">
      <c r="A745" s="29">
        <v>43433.0</v>
      </c>
      <c r="B745" s="30">
        <v>73.940002</v>
      </c>
      <c r="C745" s="30">
        <v>74.129997</v>
      </c>
      <c r="D745" s="30">
        <v>72.32</v>
      </c>
      <c r="E745" s="30">
        <v>72.849998</v>
      </c>
      <c r="F745" s="30">
        <v>69.19706</v>
      </c>
      <c r="G745" s="30">
        <v>1974610.0</v>
      </c>
      <c r="H745" s="32">
        <f t="shared" si="1"/>
        <v>-0.01206946903</v>
      </c>
    </row>
    <row r="746" ht="15.75" customHeight="1">
      <c r="A746" s="29">
        <v>43434.0</v>
      </c>
      <c r="B746" s="30">
        <v>72.839996</v>
      </c>
      <c r="C746" s="30">
        <v>73.080002</v>
      </c>
      <c r="D746" s="30">
        <v>71.360001</v>
      </c>
      <c r="E746" s="30">
        <v>72.209999</v>
      </c>
      <c r="F746" s="30">
        <v>68.589157</v>
      </c>
      <c r="G746" s="30">
        <v>2245761.0</v>
      </c>
      <c r="H746" s="32">
        <f t="shared" si="1"/>
        <v>-0.008785098673</v>
      </c>
    </row>
    <row r="747" ht="15.75" customHeight="1">
      <c r="A747" s="29">
        <v>43437.0</v>
      </c>
      <c r="B747" s="30">
        <v>76.699997</v>
      </c>
      <c r="C747" s="30">
        <v>77.559998</v>
      </c>
      <c r="D747" s="30">
        <v>75.010002</v>
      </c>
      <c r="E747" s="30">
        <v>75.660004</v>
      </c>
      <c r="F747" s="30">
        <v>71.866165</v>
      </c>
      <c r="G747" s="30">
        <v>4691686.0</v>
      </c>
      <c r="H747" s="32">
        <f t="shared" si="1"/>
        <v>0.04777734766</v>
      </c>
    </row>
    <row r="748" ht="15.75" customHeight="1">
      <c r="A748" s="29">
        <v>43438.0</v>
      </c>
      <c r="B748" s="30">
        <v>75.010002</v>
      </c>
      <c r="C748" s="30">
        <v>75.489998</v>
      </c>
      <c r="D748" s="30">
        <v>73.650002</v>
      </c>
      <c r="E748" s="30">
        <v>74.43</v>
      </c>
      <c r="F748" s="30">
        <v>70.697838</v>
      </c>
      <c r="G748" s="30">
        <v>2090935.0</v>
      </c>
      <c r="H748" s="32">
        <f t="shared" si="1"/>
        <v>-0.01625698268</v>
      </c>
    </row>
    <row r="749" ht="15.75" customHeight="1">
      <c r="A749" s="29">
        <v>43439.0</v>
      </c>
      <c r="B749" s="30">
        <v>73.839996</v>
      </c>
      <c r="C749" s="30">
        <v>75.089996</v>
      </c>
      <c r="D749" s="30">
        <v>73.519997</v>
      </c>
      <c r="E749" s="30">
        <v>74.160004</v>
      </c>
      <c r="F749" s="30">
        <v>70.441383</v>
      </c>
      <c r="G749" s="30">
        <v>1451914.0</v>
      </c>
      <c r="H749" s="32">
        <f t="shared" si="1"/>
        <v>-0.003627480094</v>
      </c>
    </row>
    <row r="750" ht="15.75" customHeight="1">
      <c r="A750" s="29">
        <v>43440.0</v>
      </c>
      <c r="B750" s="30">
        <v>73.400002</v>
      </c>
      <c r="C750" s="30">
        <v>73.839996</v>
      </c>
      <c r="D750" s="30">
        <v>71.620003</v>
      </c>
      <c r="E750" s="30">
        <v>72.07</v>
      </c>
      <c r="F750" s="30">
        <v>68.456177</v>
      </c>
      <c r="G750" s="30">
        <v>2981527.0</v>
      </c>
      <c r="H750" s="32">
        <f t="shared" si="1"/>
        <v>-0.02818238251</v>
      </c>
    </row>
    <row r="751" ht="15.75" customHeight="1">
      <c r="A751" s="29">
        <v>43441.0</v>
      </c>
      <c r="B751" s="30">
        <v>72.07</v>
      </c>
      <c r="C751" s="30">
        <v>72.650002</v>
      </c>
      <c r="D751" s="30">
        <v>71.139999</v>
      </c>
      <c r="E751" s="30">
        <v>71.709999</v>
      </c>
      <c r="F751" s="30">
        <v>68.114227</v>
      </c>
      <c r="G751" s="30">
        <v>1885183.0</v>
      </c>
      <c r="H751" s="32">
        <f t="shared" si="1"/>
        <v>-0.00499516647</v>
      </c>
    </row>
    <row r="752" ht="15.75" customHeight="1">
      <c r="A752" s="29">
        <v>43444.0</v>
      </c>
      <c r="B752" s="30">
        <v>71.0</v>
      </c>
      <c r="C752" s="30">
        <v>71.290001</v>
      </c>
      <c r="D752" s="30">
        <v>69.639999</v>
      </c>
      <c r="E752" s="30">
        <v>70.099998</v>
      </c>
      <c r="F752" s="30">
        <v>66.584961</v>
      </c>
      <c r="G752" s="30">
        <v>2409172.0</v>
      </c>
      <c r="H752" s="32">
        <f t="shared" si="1"/>
        <v>-0.02245149167</v>
      </c>
    </row>
    <row r="753" ht="15.75" customHeight="1">
      <c r="A753" s="29">
        <v>43445.0</v>
      </c>
      <c r="B753" s="30">
        <v>70.099998</v>
      </c>
      <c r="C753" s="30">
        <v>72.800003</v>
      </c>
      <c r="D753" s="30">
        <v>70.059998</v>
      </c>
      <c r="E753" s="30">
        <v>71.379997</v>
      </c>
      <c r="F753" s="30">
        <v>67.800774</v>
      </c>
      <c r="G753" s="30">
        <v>2764437.0</v>
      </c>
      <c r="H753" s="32">
        <f t="shared" si="1"/>
        <v>0.01825957366</v>
      </c>
    </row>
    <row r="754" ht="15.75" customHeight="1">
      <c r="A754" s="29">
        <v>43446.0</v>
      </c>
      <c r="B754" s="30">
        <v>71.959999</v>
      </c>
      <c r="C754" s="30">
        <v>73.209999</v>
      </c>
      <c r="D754" s="30">
        <v>71.440002</v>
      </c>
      <c r="E754" s="30">
        <v>72.769997</v>
      </c>
      <c r="F754" s="30">
        <v>69.121071</v>
      </c>
      <c r="G754" s="30">
        <v>2218925.0</v>
      </c>
      <c r="H754" s="32">
        <f t="shared" si="1"/>
        <v>0.01947318478</v>
      </c>
    </row>
    <row r="755" ht="15.75" customHeight="1">
      <c r="A755" s="29">
        <v>43447.0</v>
      </c>
      <c r="B755" s="30">
        <v>73.239998</v>
      </c>
      <c r="C755" s="30">
        <v>74.830002</v>
      </c>
      <c r="D755" s="30">
        <v>73.230003</v>
      </c>
      <c r="E755" s="30">
        <v>74.18</v>
      </c>
      <c r="F755" s="30">
        <v>70.460373</v>
      </c>
      <c r="G755" s="30">
        <v>2262635.0</v>
      </c>
      <c r="H755" s="32">
        <f t="shared" si="1"/>
        <v>0.01937617546</v>
      </c>
    </row>
    <row r="756" ht="15.75" customHeight="1">
      <c r="A756" s="29">
        <v>43448.0</v>
      </c>
      <c r="B756" s="30">
        <v>73.0</v>
      </c>
      <c r="C756" s="30">
        <v>74.75</v>
      </c>
      <c r="D756" s="30">
        <v>72.370003</v>
      </c>
      <c r="E756" s="30">
        <v>74.269997</v>
      </c>
      <c r="F756" s="30">
        <v>70.54586</v>
      </c>
      <c r="G756" s="30">
        <v>2051889.0</v>
      </c>
      <c r="H756" s="32">
        <f t="shared" si="1"/>
        <v>0.001213263518</v>
      </c>
    </row>
    <row r="757" ht="15.75" customHeight="1">
      <c r="A757" s="29">
        <v>43451.0</v>
      </c>
      <c r="B757" s="30">
        <v>74.300003</v>
      </c>
      <c r="C757" s="30">
        <v>74.949997</v>
      </c>
      <c r="D757" s="30">
        <v>73.239998</v>
      </c>
      <c r="E757" s="30">
        <v>74.0</v>
      </c>
      <c r="F757" s="30">
        <v>70.289398</v>
      </c>
      <c r="G757" s="30">
        <v>1394876.0</v>
      </c>
      <c r="H757" s="32">
        <f t="shared" si="1"/>
        <v>-0.003635394054</v>
      </c>
    </row>
    <row r="758" ht="15.75" customHeight="1">
      <c r="A758" s="29">
        <v>43452.0</v>
      </c>
      <c r="B758" s="30">
        <v>73.599998</v>
      </c>
      <c r="C758" s="30">
        <v>75.07</v>
      </c>
      <c r="D758" s="30">
        <v>73.139999</v>
      </c>
      <c r="E758" s="30">
        <v>73.470001</v>
      </c>
      <c r="F758" s="30">
        <v>69.78598</v>
      </c>
      <c r="G758" s="30">
        <v>1950796.0</v>
      </c>
      <c r="H758" s="32">
        <f t="shared" si="1"/>
        <v>-0.007162075851</v>
      </c>
    </row>
    <row r="759" ht="15.75" customHeight="1">
      <c r="A759" s="29">
        <v>43453.0</v>
      </c>
      <c r="B759" s="30">
        <v>73.739998</v>
      </c>
      <c r="C759" s="30">
        <v>74.300003</v>
      </c>
      <c r="D759" s="30">
        <v>73.410004</v>
      </c>
      <c r="E759" s="30">
        <v>73.449997</v>
      </c>
      <c r="F759" s="30">
        <v>69.766975</v>
      </c>
      <c r="G759" s="30">
        <v>1582367.0</v>
      </c>
      <c r="H759" s="32">
        <f t="shared" si="1"/>
        <v>-0.0002723326376</v>
      </c>
    </row>
    <row r="760" ht="15.75" customHeight="1">
      <c r="A760" s="29">
        <v>43454.0</v>
      </c>
      <c r="B760" s="30">
        <v>72.739998</v>
      </c>
      <c r="C760" s="30">
        <v>72.900002</v>
      </c>
      <c r="D760" s="30">
        <v>71.650002</v>
      </c>
      <c r="E760" s="30">
        <v>71.839996</v>
      </c>
      <c r="F760" s="30">
        <v>68.237709</v>
      </c>
      <c r="G760" s="30">
        <v>2950979.0</v>
      </c>
      <c r="H760" s="32">
        <f t="shared" si="1"/>
        <v>-0.02191962601</v>
      </c>
    </row>
    <row r="761" ht="15.75" customHeight="1">
      <c r="A761" s="29">
        <v>43455.0</v>
      </c>
      <c r="B761" s="30">
        <v>71.419998</v>
      </c>
      <c r="C761" s="30">
        <v>72.040001</v>
      </c>
      <c r="D761" s="30">
        <v>70.230003</v>
      </c>
      <c r="E761" s="30">
        <v>71.93</v>
      </c>
      <c r="F761" s="30">
        <v>68.323196</v>
      </c>
      <c r="G761" s="30">
        <v>4978117.0</v>
      </c>
      <c r="H761" s="32">
        <f t="shared" si="1"/>
        <v>0.001252782388</v>
      </c>
    </row>
    <row r="762" ht="15.75" customHeight="1">
      <c r="A762" s="29">
        <v>43461.0</v>
      </c>
      <c r="B762" s="30">
        <v>71.779999</v>
      </c>
      <c r="C762" s="30">
        <v>72.160004</v>
      </c>
      <c r="D762" s="30">
        <v>69.120003</v>
      </c>
      <c r="E762" s="30">
        <v>69.860001</v>
      </c>
      <c r="F762" s="30">
        <v>66.356995</v>
      </c>
      <c r="G762" s="30">
        <v>1828170.0</v>
      </c>
      <c r="H762" s="32">
        <f t="shared" si="1"/>
        <v>-0.02877794241</v>
      </c>
    </row>
    <row r="763" ht="15.75" customHeight="1">
      <c r="A763" s="29">
        <v>43462.0</v>
      </c>
      <c r="B763" s="30">
        <v>70.349998</v>
      </c>
      <c r="C763" s="30">
        <v>70.760002</v>
      </c>
      <c r="D763" s="30">
        <v>70.209999</v>
      </c>
      <c r="E763" s="30">
        <v>70.699997</v>
      </c>
      <c r="F763" s="30">
        <v>67.154869</v>
      </c>
      <c r="G763" s="30">
        <v>1031948.0</v>
      </c>
      <c r="H763" s="32">
        <f t="shared" si="1"/>
        <v>0.01202396221</v>
      </c>
    </row>
    <row r="764" ht="15.75" customHeight="1">
      <c r="A764" s="29">
        <v>43467.0</v>
      </c>
      <c r="B764" s="30">
        <v>70.629997</v>
      </c>
      <c r="C764" s="30">
        <v>70.660004</v>
      </c>
      <c r="D764" s="30">
        <v>68.790001</v>
      </c>
      <c r="E764" s="30">
        <v>69.739998</v>
      </c>
      <c r="F764" s="30">
        <v>66.243011</v>
      </c>
      <c r="G764" s="30">
        <v>1429230.0</v>
      </c>
      <c r="H764" s="32">
        <f t="shared" si="1"/>
        <v>-0.01357843465</v>
      </c>
    </row>
    <row r="765" ht="15.75" customHeight="1">
      <c r="A765" s="29">
        <v>43468.0</v>
      </c>
      <c r="B765" s="30">
        <v>69.220001</v>
      </c>
      <c r="C765" s="30">
        <v>69.809998</v>
      </c>
      <c r="D765" s="30">
        <v>69.019997</v>
      </c>
      <c r="E765" s="30">
        <v>69.050003</v>
      </c>
      <c r="F765" s="30">
        <v>65.587608</v>
      </c>
      <c r="G765" s="30">
        <v>1426463.0</v>
      </c>
      <c r="H765" s="32">
        <f t="shared" si="1"/>
        <v>-0.009893919224</v>
      </c>
    </row>
    <row r="766" ht="15.75" customHeight="1">
      <c r="A766" s="29">
        <v>43469.0</v>
      </c>
      <c r="B766" s="30">
        <v>69.800003</v>
      </c>
      <c r="C766" s="30">
        <v>71.769997</v>
      </c>
      <c r="D766" s="30">
        <v>69.639999</v>
      </c>
      <c r="E766" s="30">
        <v>71.709999</v>
      </c>
      <c r="F766" s="30">
        <v>68.114227</v>
      </c>
      <c r="G766" s="30">
        <v>1857639.0</v>
      </c>
      <c r="H766" s="32">
        <f t="shared" si="1"/>
        <v>0.03852281059</v>
      </c>
    </row>
    <row r="767" ht="15.75" customHeight="1">
      <c r="A767" s="29">
        <v>43472.0</v>
      </c>
      <c r="B767" s="30">
        <v>71.75</v>
      </c>
      <c r="C767" s="30">
        <v>72.32</v>
      </c>
      <c r="D767" s="30">
        <v>71.269997</v>
      </c>
      <c r="E767" s="30">
        <v>72.120003</v>
      </c>
      <c r="F767" s="30">
        <v>68.50367</v>
      </c>
      <c r="G767" s="30">
        <v>1238553.0</v>
      </c>
      <c r="H767" s="32">
        <f t="shared" si="1"/>
        <v>0.005717498637</v>
      </c>
    </row>
    <row r="768" ht="15.75" customHeight="1">
      <c r="A768" s="29">
        <v>43473.0</v>
      </c>
      <c r="B768" s="30">
        <v>71.849998</v>
      </c>
      <c r="C768" s="30">
        <v>73.68</v>
      </c>
      <c r="D768" s="30">
        <v>71.279999</v>
      </c>
      <c r="E768" s="30">
        <v>72.209999</v>
      </c>
      <c r="F768" s="30">
        <v>68.589157</v>
      </c>
      <c r="G768" s="30">
        <v>1865750.0</v>
      </c>
      <c r="H768" s="32">
        <f t="shared" si="1"/>
        <v>0.001247918542</v>
      </c>
    </row>
    <row r="769" ht="15.75" customHeight="1">
      <c r="A769" s="29">
        <v>43474.0</v>
      </c>
      <c r="B769" s="30">
        <v>73.080002</v>
      </c>
      <c r="C769" s="30">
        <v>73.779999</v>
      </c>
      <c r="D769" s="30">
        <v>72.32</v>
      </c>
      <c r="E769" s="30">
        <v>72.949997</v>
      </c>
      <c r="F769" s="30">
        <v>69.292046</v>
      </c>
      <c r="G769" s="30">
        <v>1921526.0</v>
      </c>
      <c r="H769" s="32">
        <f t="shared" si="1"/>
        <v>0.01024781512</v>
      </c>
    </row>
    <row r="770" ht="15.75" customHeight="1">
      <c r="A770" s="29">
        <v>43475.0</v>
      </c>
      <c r="B770" s="30">
        <v>72.400002</v>
      </c>
      <c r="C770" s="30">
        <v>72.889999</v>
      </c>
      <c r="D770" s="30">
        <v>71.870003</v>
      </c>
      <c r="E770" s="30">
        <v>72.529999</v>
      </c>
      <c r="F770" s="30">
        <v>68.893112</v>
      </c>
      <c r="G770" s="30">
        <v>1569810.0</v>
      </c>
      <c r="H770" s="32">
        <f t="shared" si="1"/>
        <v>-0.005757284177</v>
      </c>
    </row>
    <row r="771" ht="15.75" customHeight="1">
      <c r="A771" s="29">
        <v>43476.0</v>
      </c>
      <c r="B771" s="30">
        <v>72.400002</v>
      </c>
      <c r="C771" s="30">
        <v>72.839996</v>
      </c>
      <c r="D771" s="30">
        <v>70.629997</v>
      </c>
      <c r="E771" s="30">
        <v>71.830002</v>
      </c>
      <c r="F771" s="30">
        <v>68.22821</v>
      </c>
      <c r="G771" s="30">
        <v>2009338.0</v>
      </c>
      <c r="H771" s="32">
        <f t="shared" si="1"/>
        <v>-0.009651211575</v>
      </c>
    </row>
    <row r="772" ht="15.75" customHeight="1">
      <c r="A772" s="29">
        <v>43479.0</v>
      </c>
      <c r="B772" s="30">
        <v>71.029999</v>
      </c>
      <c r="C772" s="30">
        <v>72.300003</v>
      </c>
      <c r="D772" s="30">
        <v>71.029999</v>
      </c>
      <c r="E772" s="30">
        <v>71.589996</v>
      </c>
      <c r="F772" s="30">
        <v>68.000244</v>
      </c>
      <c r="G772" s="30">
        <v>1360714.0</v>
      </c>
      <c r="H772" s="32">
        <f t="shared" si="1"/>
        <v>-0.003341227917</v>
      </c>
    </row>
    <row r="773" ht="15.75" customHeight="1">
      <c r="A773" s="29">
        <v>43480.0</v>
      </c>
      <c r="B773" s="30">
        <v>72.099998</v>
      </c>
      <c r="C773" s="30">
        <v>73.230003</v>
      </c>
      <c r="D773" s="30">
        <v>71.129997</v>
      </c>
      <c r="E773" s="30">
        <v>71.620003</v>
      </c>
      <c r="F773" s="30">
        <v>68.02874</v>
      </c>
      <c r="G773" s="30">
        <v>1446376.0</v>
      </c>
      <c r="H773" s="32">
        <f t="shared" si="1"/>
        <v>0.0004190573199</v>
      </c>
    </row>
    <row r="774" ht="15.75" customHeight="1">
      <c r="A774" s="29">
        <v>43481.0</v>
      </c>
      <c r="B774" s="30">
        <v>71.650002</v>
      </c>
      <c r="C774" s="30">
        <v>71.809998</v>
      </c>
      <c r="D774" s="30">
        <v>71.050003</v>
      </c>
      <c r="E774" s="30">
        <v>71.529999</v>
      </c>
      <c r="F774" s="30">
        <v>67.943253</v>
      </c>
      <c r="G774" s="30">
        <v>1296314.0</v>
      </c>
      <c r="H774" s="32">
        <f t="shared" si="1"/>
        <v>-0.001256630653</v>
      </c>
    </row>
    <row r="775" ht="15.75" customHeight="1">
      <c r="A775" s="29">
        <v>43482.0</v>
      </c>
      <c r="B775" s="30">
        <v>70.889999</v>
      </c>
      <c r="C775" s="30">
        <v>71.43</v>
      </c>
      <c r="D775" s="30">
        <v>70.190002</v>
      </c>
      <c r="E775" s="30">
        <v>71.260002</v>
      </c>
      <c r="F775" s="30">
        <v>67.686798</v>
      </c>
      <c r="G775" s="30">
        <v>1319472.0</v>
      </c>
      <c r="H775" s="32">
        <f t="shared" si="1"/>
        <v>-0.003774546974</v>
      </c>
    </row>
    <row r="776" ht="15.75" customHeight="1">
      <c r="A776" s="29">
        <v>43483.0</v>
      </c>
      <c r="B776" s="30">
        <v>71.860001</v>
      </c>
      <c r="C776" s="30">
        <v>73.620003</v>
      </c>
      <c r="D776" s="30">
        <v>71.75</v>
      </c>
      <c r="E776" s="30">
        <v>73.339996</v>
      </c>
      <c r="F776" s="30">
        <v>69.662491</v>
      </c>
      <c r="G776" s="30">
        <v>2590438.0</v>
      </c>
      <c r="H776" s="32">
        <f t="shared" si="1"/>
        <v>0.02918874963</v>
      </c>
    </row>
    <row r="777" ht="15.75" customHeight="1">
      <c r="A777" s="29">
        <v>43486.0</v>
      </c>
      <c r="B777" s="30">
        <v>73.5</v>
      </c>
      <c r="C777" s="30">
        <v>73.589996</v>
      </c>
      <c r="D777" s="30">
        <v>72.709999</v>
      </c>
      <c r="E777" s="30">
        <v>73.029999</v>
      </c>
      <c r="F777" s="30">
        <v>69.368034</v>
      </c>
      <c r="G777" s="30">
        <v>739929.0</v>
      </c>
      <c r="H777" s="32">
        <f t="shared" si="1"/>
        <v>-0.004226908854</v>
      </c>
    </row>
    <row r="778" ht="15.75" customHeight="1">
      <c r="A778" s="29">
        <v>43487.0</v>
      </c>
      <c r="B778" s="30">
        <v>72.480003</v>
      </c>
      <c r="C778" s="30">
        <v>72.949997</v>
      </c>
      <c r="D778" s="30">
        <v>72.300003</v>
      </c>
      <c r="E778" s="30">
        <v>72.730003</v>
      </c>
      <c r="F778" s="30">
        <v>69.083084</v>
      </c>
      <c r="G778" s="30">
        <v>1068277.0</v>
      </c>
      <c r="H778" s="32">
        <f t="shared" si="1"/>
        <v>-0.004107799855</v>
      </c>
    </row>
    <row r="779" ht="15.75" customHeight="1">
      <c r="A779" s="29">
        <v>43488.0</v>
      </c>
      <c r="B779" s="30">
        <v>72.0</v>
      </c>
      <c r="C779" s="30">
        <v>72.589996</v>
      </c>
      <c r="D779" s="30">
        <v>71.620003</v>
      </c>
      <c r="E779" s="30">
        <v>72.230003</v>
      </c>
      <c r="F779" s="30">
        <v>68.608154</v>
      </c>
      <c r="G779" s="30">
        <v>1380855.0</v>
      </c>
      <c r="H779" s="32">
        <f t="shared" si="1"/>
        <v>-0.006874765464</v>
      </c>
    </row>
    <row r="780" ht="15.75" customHeight="1">
      <c r="A780" s="29">
        <v>43489.0</v>
      </c>
      <c r="B780" s="30">
        <v>72.150002</v>
      </c>
      <c r="C780" s="30">
        <v>73.120003</v>
      </c>
      <c r="D780" s="30">
        <v>71.900002</v>
      </c>
      <c r="E780" s="30">
        <v>73.120003</v>
      </c>
      <c r="F780" s="30">
        <v>69.453529</v>
      </c>
      <c r="G780" s="30">
        <v>1419799.0</v>
      </c>
      <c r="H780" s="32">
        <f t="shared" si="1"/>
        <v>0.01232178612</v>
      </c>
    </row>
    <row r="781" ht="15.75" customHeight="1">
      <c r="A781" s="29">
        <v>43490.0</v>
      </c>
      <c r="B781" s="30">
        <v>73.5</v>
      </c>
      <c r="C781" s="30">
        <v>74.75</v>
      </c>
      <c r="D781" s="30">
        <v>73.5</v>
      </c>
      <c r="E781" s="30">
        <v>74.349998</v>
      </c>
      <c r="F781" s="30">
        <v>70.621849</v>
      </c>
      <c r="G781" s="30">
        <v>2173838.0</v>
      </c>
      <c r="H781" s="32">
        <f t="shared" si="1"/>
        <v>0.01682160744</v>
      </c>
    </row>
    <row r="782" ht="15.75" customHeight="1">
      <c r="A782" s="29">
        <v>43493.0</v>
      </c>
      <c r="B782" s="30">
        <v>74.309998</v>
      </c>
      <c r="C782" s="30">
        <v>74.470001</v>
      </c>
      <c r="D782" s="30">
        <v>73.57</v>
      </c>
      <c r="E782" s="30">
        <v>73.980003</v>
      </c>
      <c r="F782" s="30">
        <v>70.270409</v>
      </c>
      <c r="G782" s="30">
        <v>1335145.0</v>
      </c>
      <c r="H782" s="32">
        <f t="shared" si="1"/>
        <v>-0.004976363618</v>
      </c>
    </row>
    <row r="783" ht="15.75" customHeight="1">
      <c r="A783" s="29">
        <v>43494.0</v>
      </c>
      <c r="B783" s="30">
        <v>73.550003</v>
      </c>
      <c r="C783" s="30">
        <v>74.449997</v>
      </c>
      <c r="D783" s="30">
        <v>73.010002</v>
      </c>
      <c r="E783" s="30">
        <v>73.849998</v>
      </c>
      <c r="F783" s="30">
        <v>70.146919</v>
      </c>
      <c r="G783" s="30">
        <v>1115739.0</v>
      </c>
      <c r="H783" s="32">
        <f t="shared" si="1"/>
        <v>-0.001757354223</v>
      </c>
    </row>
    <row r="784" ht="15.75" customHeight="1">
      <c r="A784" s="29">
        <v>43495.0</v>
      </c>
      <c r="B784" s="30">
        <v>73.900002</v>
      </c>
      <c r="C784" s="30">
        <v>74.139999</v>
      </c>
      <c r="D784" s="30">
        <v>73.089996</v>
      </c>
      <c r="E784" s="30">
        <v>73.330002</v>
      </c>
      <c r="F784" s="30">
        <v>69.653</v>
      </c>
      <c r="G784" s="30">
        <v>1187607.0</v>
      </c>
      <c r="H784" s="32">
        <f t="shared" si="1"/>
        <v>-0.007041207327</v>
      </c>
    </row>
    <row r="785" ht="15.75" customHeight="1">
      <c r="A785" s="29">
        <v>43496.0</v>
      </c>
      <c r="B785" s="30">
        <v>74.209999</v>
      </c>
      <c r="C785" s="30">
        <v>74.620003</v>
      </c>
      <c r="D785" s="30">
        <v>72.360001</v>
      </c>
      <c r="E785" s="30">
        <v>73.459999</v>
      </c>
      <c r="F785" s="30">
        <v>69.776474</v>
      </c>
      <c r="G785" s="30">
        <v>1648320.0</v>
      </c>
      <c r="H785" s="32">
        <f t="shared" si="1"/>
        <v>0.001772701822</v>
      </c>
    </row>
    <row r="786" ht="15.75" customHeight="1">
      <c r="A786" s="29">
        <v>43497.0</v>
      </c>
      <c r="B786" s="30">
        <v>73.75</v>
      </c>
      <c r="C786" s="30">
        <v>74.470001</v>
      </c>
      <c r="D786" s="30">
        <v>73.279999</v>
      </c>
      <c r="E786" s="30">
        <v>74.139999</v>
      </c>
      <c r="F786" s="30">
        <v>70.422379</v>
      </c>
      <c r="G786" s="30">
        <v>1529328.0</v>
      </c>
      <c r="H786" s="32">
        <f t="shared" si="1"/>
        <v>0.009256773279</v>
      </c>
    </row>
    <row r="787" ht="15.75" customHeight="1">
      <c r="A787" s="29">
        <v>43500.0</v>
      </c>
      <c r="B787" s="30">
        <v>73.989998</v>
      </c>
      <c r="C787" s="30">
        <v>74.25</v>
      </c>
      <c r="D787" s="30">
        <v>72.860001</v>
      </c>
      <c r="E787" s="30">
        <v>73.239998</v>
      </c>
      <c r="F787" s="30">
        <v>69.567505</v>
      </c>
      <c r="G787" s="30">
        <v>1527571.0</v>
      </c>
      <c r="H787" s="32">
        <f t="shared" si="1"/>
        <v>-0.01213923773</v>
      </c>
    </row>
    <row r="788" ht="15.75" customHeight="1">
      <c r="A788" s="29">
        <v>43501.0</v>
      </c>
      <c r="B788" s="30">
        <v>73.610001</v>
      </c>
      <c r="C788" s="30">
        <v>73.730003</v>
      </c>
      <c r="D788" s="30">
        <v>73.0</v>
      </c>
      <c r="E788" s="30">
        <v>73.610001</v>
      </c>
      <c r="F788" s="30">
        <v>69.918953</v>
      </c>
      <c r="G788" s="30">
        <v>1579217.0</v>
      </c>
      <c r="H788" s="32">
        <f t="shared" si="1"/>
        <v>0.005051898871</v>
      </c>
    </row>
    <row r="789" ht="15.75" customHeight="1">
      <c r="A789" s="29">
        <v>43502.0</v>
      </c>
      <c r="B789" s="30">
        <v>73.389999</v>
      </c>
      <c r="C789" s="30">
        <v>73.790001</v>
      </c>
      <c r="D789" s="30">
        <v>72.889999</v>
      </c>
      <c r="E789" s="30">
        <v>73.650002</v>
      </c>
      <c r="F789" s="30">
        <v>69.956955</v>
      </c>
      <c r="G789" s="30">
        <v>1290915.0</v>
      </c>
      <c r="H789" s="32">
        <f t="shared" si="1"/>
        <v>0.0005435150037</v>
      </c>
    </row>
    <row r="790" ht="15.75" customHeight="1">
      <c r="A790" s="29">
        <v>43503.0</v>
      </c>
      <c r="B790" s="30">
        <v>73.199997</v>
      </c>
      <c r="C790" s="30">
        <v>73.419998</v>
      </c>
      <c r="D790" s="30">
        <v>71.220001</v>
      </c>
      <c r="E790" s="30">
        <v>71.220001</v>
      </c>
      <c r="F790" s="30">
        <v>67.648796</v>
      </c>
      <c r="G790" s="30">
        <v>2602996.0</v>
      </c>
      <c r="H790" s="32">
        <f t="shared" si="1"/>
        <v>-0.03299398895</v>
      </c>
    </row>
    <row r="791" ht="15.75" customHeight="1">
      <c r="A791" s="29">
        <v>43504.0</v>
      </c>
      <c r="B791" s="30">
        <v>70.690002</v>
      </c>
      <c r="C791" s="30">
        <v>70.879997</v>
      </c>
      <c r="D791" s="30">
        <v>69.010002</v>
      </c>
      <c r="E791" s="30">
        <v>69.529999</v>
      </c>
      <c r="F791" s="30">
        <v>66.043541</v>
      </c>
      <c r="G791" s="30">
        <v>2549287.0</v>
      </c>
      <c r="H791" s="32">
        <f t="shared" si="1"/>
        <v>-0.02372924715</v>
      </c>
    </row>
    <row r="792" ht="15.75" customHeight="1">
      <c r="A792" s="29">
        <v>43507.0</v>
      </c>
      <c r="B792" s="30">
        <v>69.610001</v>
      </c>
      <c r="C792" s="30">
        <v>69.989998</v>
      </c>
      <c r="D792" s="30">
        <v>68.57</v>
      </c>
      <c r="E792" s="30">
        <v>69.410004</v>
      </c>
      <c r="F792" s="30">
        <v>65.929558</v>
      </c>
      <c r="G792" s="30">
        <v>1964372.0</v>
      </c>
      <c r="H792" s="32">
        <f t="shared" si="1"/>
        <v>-0.00172587657</v>
      </c>
    </row>
    <row r="793" ht="15.75" customHeight="1">
      <c r="A793" s="29">
        <v>43508.0</v>
      </c>
      <c r="B793" s="30">
        <v>69.949997</v>
      </c>
      <c r="C793" s="30">
        <v>70.360001</v>
      </c>
      <c r="D793" s="30">
        <v>69.169998</v>
      </c>
      <c r="E793" s="30">
        <v>69.910004</v>
      </c>
      <c r="F793" s="30">
        <v>66.404488</v>
      </c>
      <c r="G793" s="30">
        <v>1725806.0</v>
      </c>
      <c r="H793" s="32">
        <f t="shared" si="1"/>
        <v>0.007203597512</v>
      </c>
    </row>
    <row r="794" ht="15.75" customHeight="1">
      <c r="A794" s="29">
        <v>43509.0</v>
      </c>
      <c r="B794" s="30">
        <v>70.5</v>
      </c>
      <c r="C794" s="30">
        <v>70.620003</v>
      </c>
      <c r="D794" s="30">
        <v>69.68</v>
      </c>
      <c r="E794" s="30">
        <v>70.389999</v>
      </c>
      <c r="F794" s="30">
        <v>66.86042</v>
      </c>
      <c r="G794" s="30">
        <v>1785637.0</v>
      </c>
      <c r="H794" s="32">
        <f t="shared" si="1"/>
        <v>0.006865981709</v>
      </c>
    </row>
    <row r="795" ht="15.75" customHeight="1">
      <c r="A795" s="29">
        <v>43510.0</v>
      </c>
      <c r="B795" s="30">
        <v>71.0</v>
      </c>
      <c r="C795" s="30">
        <v>71.110001</v>
      </c>
      <c r="D795" s="30">
        <v>69.339996</v>
      </c>
      <c r="E795" s="30">
        <v>69.349998</v>
      </c>
      <c r="F795" s="30">
        <v>65.872566</v>
      </c>
      <c r="G795" s="30">
        <v>1847105.0</v>
      </c>
      <c r="H795" s="32">
        <f t="shared" si="1"/>
        <v>-0.0147748698</v>
      </c>
    </row>
    <row r="796" ht="15.75" customHeight="1">
      <c r="A796" s="29">
        <v>43511.0</v>
      </c>
      <c r="B796" s="30">
        <v>69.099998</v>
      </c>
      <c r="C796" s="30">
        <v>71.160004</v>
      </c>
      <c r="D796" s="30">
        <v>68.110001</v>
      </c>
      <c r="E796" s="30">
        <v>70.769997</v>
      </c>
      <c r="F796" s="30">
        <v>67.221359</v>
      </c>
      <c r="G796" s="30">
        <v>2744797.0</v>
      </c>
      <c r="H796" s="32">
        <f t="shared" si="1"/>
        <v>0.02047579261</v>
      </c>
    </row>
    <row r="797" ht="15.75" customHeight="1">
      <c r="A797" s="29">
        <v>43514.0</v>
      </c>
      <c r="B797" s="30">
        <v>70.199997</v>
      </c>
      <c r="C797" s="30">
        <v>71.019997</v>
      </c>
      <c r="D797" s="30">
        <v>69.959999</v>
      </c>
      <c r="E797" s="30">
        <v>70.589996</v>
      </c>
      <c r="F797" s="30">
        <v>67.050385</v>
      </c>
      <c r="G797" s="30">
        <v>1095834.0</v>
      </c>
      <c r="H797" s="32">
        <f t="shared" si="1"/>
        <v>-0.002543447537</v>
      </c>
    </row>
    <row r="798" ht="15.75" customHeight="1">
      <c r="A798" s="29">
        <v>43515.0</v>
      </c>
      <c r="B798" s="30">
        <v>70.239998</v>
      </c>
      <c r="C798" s="30">
        <v>71.199997</v>
      </c>
      <c r="D798" s="30">
        <v>70.089996</v>
      </c>
      <c r="E798" s="30">
        <v>71.040001</v>
      </c>
      <c r="F798" s="30">
        <v>67.477821</v>
      </c>
      <c r="G798" s="30">
        <v>1136405.0</v>
      </c>
      <c r="H798" s="32">
        <f t="shared" si="1"/>
        <v>0.00637484781</v>
      </c>
    </row>
    <row r="799" ht="15.75" customHeight="1">
      <c r="A799" s="29">
        <v>43516.0</v>
      </c>
      <c r="B799" s="30">
        <v>71.110001</v>
      </c>
      <c r="C799" s="30">
        <v>73.25</v>
      </c>
      <c r="D799" s="30">
        <v>71.110001</v>
      </c>
      <c r="E799" s="30">
        <v>72.510002</v>
      </c>
      <c r="F799" s="30">
        <v>68.874115</v>
      </c>
      <c r="G799" s="30">
        <v>2063029.0</v>
      </c>
      <c r="H799" s="32">
        <f t="shared" si="1"/>
        <v>0.02069263618</v>
      </c>
    </row>
    <row r="800" ht="15.75" customHeight="1">
      <c r="A800" s="29">
        <v>43517.0</v>
      </c>
      <c r="B800" s="30">
        <v>72.550003</v>
      </c>
      <c r="C800" s="30">
        <v>73.400002</v>
      </c>
      <c r="D800" s="30">
        <v>72.470001</v>
      </c>
      <c r="E800" s="30">
        <v>73.120003</v>
      </c>
      <c r="F800" s="30">
        <v>69.453529</v>
      </c>
      <c r="G800" s="30">
        <v>1637768.0</v>
      </c>
      <c r="H800" s="32">
        <f t="shared" si="1"/>
        <v>0.008412652562</v>
      </c>
    </row>
    <row r="801" ht="15.75" customHeight="1">
      <c r="A801" s="29">
        <v>43518.0</v>
      </c>
      <c r="B801" s="30">
        <v>72.970001</v>
      </c>
      <c r="C801" s="30">
        <v>73.75</v>
      </c>
      <c r="D801" s="30">
        <v>72.809998</v>
      </c>
      <c r="E801" s="30">
        <v>73.129997</v>
      </c>
      <c r="F801" s="30">
        <v>69.46302</v>
      </c>
      <c r="G801" s="30">
        <v>1312550.0</v>
      </c>
      <c r="H801" s="32">
        <f t="shared" si="1"/>
        <v>0.0001366525234</v>
      </c>
    </row>
    <row r="802" ht="15.75" customHeight="1">
      <c r="A802" s="29">
        <v>43521.0</v>
      </c>
      <c r="B802" s="30">
        <v>73.790001</v>
      </c>
      <c r="C802" s="30">
        <v>74.440002</v>
      </c>
      <c r="D802" s="30">
        <v>73.400002</v>
      </c>
      <c r="E802" s="30">
        <v>73.699997</v>
      </c>
      <c r="F802" s="30">
        <v>70.00444</v>
      </c>
      <c r="G802" s="30">
        <v>1786026.0</v>
      </c>
      <c r="H802" s="32">
        <f t="shared" si="1"/>
        <v>0.007794363101</v>
      </c>
    </row>
    <row r="803" ht="15.75" customHeight="1">
      <c r="A803" s="29">
        <v>43522.0</v>
      </c>
      <c r="B803" s="30">
        <v>73.239998</v>
      </c>
      <c r="C803" s="30">
        <v>74.239998</v>
      </c>
      <c r="D803" s="30">
        <v>72.910004</v>
      </c>
      <c r="E803" s="30">
        <v>74.0</v>
      </c>
      <c r="F803" s="30">
        <v>70.289398</v>
      </c>
      <c r="G803" s="30">
        <v>1437733.0</v>
      </c>
      <c r="H803" s="32">
        <f t="shared" si="1"/>
        <v>0.004070570381</v>
      </c>
    </row>
    <row r="804" ht="15.75" customHeight="1">
      <c r="A804" s="29">
        <v>43523.0</v>
      </c>
      <c r="B804" s="30">
        <v>73.690002</v>
      </c>
      <c r="C804" s="30">
        <v>74.43</v>
      </c>
      <c r="D804" s="30">
        <v>73.5</v>
      </c>
      <c r="E804" s="30">
        <v>74.239998</v>
      </c>
      <c r="F804" s="30">
        <v>70.517365</v>
      </c>
      <c r="G804" s="30">
        <v>1158100.0</v>
      </c>
      <c r="H804" s="32">
        <f t="shared" si="1"/>
        <v>0.003243262946</v>
      </c>
    </row>
    <row r="805" ht="15.75" customHeight="1">
      <c r="A805" s="29">
        <v>43524.0</v>
      </c>
      <c r="B805" s="30">
        <v>73.879997</v>
      </c>
      <c r="C805" s="30">
        <v>74.449997</v>
      </c>
      <c r="D805" s="30">
        <v>73.589996</v>
      </c>
      <c r="E805" s="30">
        <v>74.309998</v>
      </c>
      <c r="F805" s="30">
        <v>70.583855</v>
      </c>
      <c r="G805" s="30">
        <v>1118481.0</v>
      </c>
      <c r="H805" s="32">
        <f t="shared" si="1"/>
        <v>0.0009428883226</v>
      </c>
    </row>
    <row r="806" ht="15.75" customHeight="1">
      <c r="A806" s="29">
        <v>43525.0</v>
      </c>
      <c r="B806" s="30">
        <v>74.900002</v>
      </c>
      <c r="C806" s="30">
        <v>75.540001</v>
      </c>
      <c r="D806" s="30">
        <v>74.629997</v>
      </c>
      <c r="E806" s="30">
        <v>74.75</v>
      </c>
      <c r="F806" s="30">
        <v>71.001793</v>
      </c>
      <c r="G806" s="30">
        <v>1458575.0</v>
      </c>
      <c r="H806" s="32">
        <f t="shared" si="1"/>
        <v>0.005921155766</v>
      </c>
    </row>
    <row r="807" ht="15.75" customHeight="1">
      <c r="A807" s="29">
        <v>43528.0</v>
      </c>
      <c r="B807" s="30">
        <v>75.330002</v>
      </c>
      <c r="C807" s="30">
        <v>75.400002</v>
      </c>
      <c r="D807" s="30">
        <v>74.57</v>
      </c>
      <c r="E807" s="30">
        <v>74.669998</v>
      </c>
      <c r="F807" s="30">
        <v>70.925804</v>
      </c>
      <c r="G807" s="30">
        <v>990670.0</v>
      </c>
      <c r="H807" s="32">
        <f t="shared" si="1"/>
        <v>-0.001070240578</v>
      </c>
    </row>
    <row r="808" ht="15.75" customHeight="1">
      <c r="A808" s="29">
        <v>43529.0</v>
      </c>
      <c r="B808" s="30">
        <v>74.5</v>
      </c>
      <c r="C808" s="30">
        <v>75.160004</v>
      </c>
      <c r="D808" s="30">
        <v>74.400002</v>
      </c>
      <c r="E808" s="30">
        <v>75.059998</v>
      </c>
      <c r="F808" s="30">
        <v>71.296249</v>
      </c>
      <c r="G808" s="30">
        <v>1167940.0</v>
      </c>
      <c r="H808" s="32">
        <f t="shared" si="1"/>
        <v>0.005222993313</v>
      </c>
    </row>
    <row r="809" ht="15.75" customHeight="1">
      <c r="A809" s="29">
        <v>43530.0</v>
      </c>
      <c r="B809" s="30">
        <v>74.209999</v>
      </c>
      <c r="C809" s="30">
        <v>74.809998</v>
      </c>
      <c r="D809" s="30">
        <v>73.610001</v>
      </c>
      <c r="E809" s="30">
        <v>74.529999</v>
      </c>
      <c r="F809" s="30">
        <v>70.792824</v>
      </c>
      <c r="G809" s="30">
        <v>1277239.0</v>
      </c>
      <c r="H809" s="32">
        <f t="shared" si="1"/>
        <v>-0.007061030658</v>
      </c>
    </row>
    <row r="810" ht="15.75" customHeight="1">
      <c r="A810" s="29">
        <v>43531.0</v>
      </c>
      <c r="B810" s="30">
        <v>73.800003</v>
      </c>
      <c r="C810" s="30">
        <v>73.809998</v>
      </c>
      <c r="D810" s="30">
        <v>72.300003</v>
      </c>
      <c r="E810" s="30">
        <v>73.089996</v>
      </c>
      <c r="F810" s="30">
        <v>69.425026</v>
      </c>
      <c r="G810" s="30">
        <v>1980823.0</v>
      </c>
      <c r="H810" s="32">
        <f t="shared" si="1"/>
        <v>-0.0193211391</v>
      </c>
    </row>
    <row r="811" ht="15.75" customHeight="1">
      <c r="A811" s="29">
        <v>43532.0</v>
      </c>
      <c r="B811" s="30">
        <v>72.0</v>
      </c>
      <c r="C811" s="30">
        <v>72.230003</v>
      </c>
      <c r="D811" s="30">
        <v>71.410004</v>
      </c>
      <c r="E811" s="30">
        <v>72.160004</v>
      </c>
      <c r="F811" s="30">
        <v>68.541664</v>
      </c>
      <c r="G811" s="30">
        <v>1634876.0</v>
      </c>
      <c r="H811" s="32">
        <f t="shared" si="1"/>
        <v>-0.01272397075</v>
      </c>
    </row>
    <row r="812" ht="15.75" customHeight="1">
      <c r="A812" s="29">
        <v>43535.0</v>
      </c>
      <c r="B812" s="30">
        <v>72.25</v>
      </c>
      <c r="C812" s="30">
        <v>73.230003</v>
      </c>
      <c r="D812" s="30">
        <v>71.919998</v>
      </c>
      <c r="E812" s="30">
        <v>73.18</v>
      </c>
      <c r="F812" s="30">
        <v>69.510521</v>
      </c>
      <c r="G812" s="30">
        <v>1357029.0</v>
      </c>
      <c r="H812" s="32">
        <f t="shared" si="1"/>
        <v>0.01413530025</v>
      </c>
    </row>
    <row r="813" ht="15.75" customHeight="1">
      <c r="A813" s="29">
        <v>43536.0</v>
      </c>
      <c r="B813" s="30">
        <v>73.699997</v>
      </c>
      <c r="C813" s="30">
        <v>73.940002</v>
      </c>
      <c r="D813" s="30">
        <v>72.760002</v>
      </c>
      <c r="E813" s="30">
        <v>73.099998</v>
      </c>
      <c r="F813" s="30">
        <v>69.434525</v>
      </c>
      <c r="G813" s="30">
        <v>1243429.0</v>
      </c>
      <c r="H813" s="32">
        <f t="shared" si="1"/>
        <v>-0.00109330212</v>
      </c>
    </row>
    <row r="814" ht="15.75" customHeight="1">
      <c r="A814" s="29">
        <v>43537.0</v>
      </c>
      <c r="B814" s="30">
        <v>72.839996</v>
      </c>
      <c r="C814" s="30">
        <v>73.769997</v>
      </c>
      <c r="D814" s="30">
        <v>72.830002</v>
      </c>
      <c r="E814" s="30">
        <v>73.629997</v>
      </c>
      <c r="F814" s="30">
        <v>69.93795</v>
      </c>
      <c r="G814" s="30">
        <v>1117529.0</v>
      </c>
      <c r="H814" s="32">
        <f t="shared" si="1"/>
        <v>0.007250355641</v>
      </c>
    </row>
    <row r="815" ht="15.75" customHeight="1">
      <c r="A815" s="29">
        <v>43538.0</v>
      </c>
      <c r="B815" s="30">
        <v>73.739998</v>
      </c>
      <c r="C815" s="30">
        <v>74.709999</v>
      </c>
      <c r="D815" s="30">
        <v>73.510002</v>
      </c>
      <c r="E815" s="30">
        <v>73.779999</v>
      </c>
      <c r="F815" s="30">
        <v>70.080429</v>
      </c>
      <c r="G815" s="30">
        <v>1541976.0</v>
      </c>
      <c r="H815" s="32">
        <f t="shared" si="1"/>
        <v>0.002037220136</v>
      </c>
    </row>
    <row r="816" ht="15.75" customHeight="1">
      <c r="A816" s="29">
        <v>43539.0</v>
      </c>
      <c r="B816" s="30">
        <v>74.220001</v>
      </c>
      <c r="C816" s="30">
        <v>75.18</v>
      </c>
      <c r="D816" s="30">
        <v>72.769997</v>
      </c>
      <c r="E816" s="30">
        <v>74.089996</v>
      </c>
      <c r="F816" s="30">
        <v>70.374886</v>
      </c>
      <c r="G816" s="30">
        <v>4131566.0</v>
      </c>
      <c r="H816" s="32">
        <f t="shared" si="1"/>
        <v>0.004201700877</v>
      </c>
    </row>
    <row r="817" ht="15.75" customHeight="1">
      <c r="A817" s="29">
        <v>43542.0</v>
      </c>
      <c r="B817" s="30">
        <v>74.300003</v>
      </c>
      <c r="C817" s="30">
        <v>74.419998</v>
      </c>
      <c r="D817" s="30">
        <v>73.900002</v>
      </c>
      <c r="E817" s="30">
        <v>74.169998</v>
      </c>
      <c r="F817" s="30">
        <v>70.450874</v>
      </c>
      <c r="G817" s="30">
        <v>954628.0</v>
      </c>
      <c r="H817" s="32">
        <f t="shared" si="1"/>
        <v>0.001079760186</v>
      </c>
    </row>
    <row r="818" ht="15.75" customHeight="1">
      <c r="A818" s="29">
        <v>43543.0</v>
      </c>
      <c r="B818" s="30">
        <v>74.139999</v>
      </c>
      <c r="C818" s="30">
        <v>76.5</v>
      </c>
      <c r="D818" s="30">
        <v>74.099998</v>
      </c>
      <c r="E818" s="30">
        <v>75.720001</v>
      </c>
      <c r="F818" s="30">
        <v>71.923157</v>
      </c>
      <c r="G818" s="30">
        <v>1907389.0</v>
      </c>
      <c r="H818" s="32">
        <f t="shared" si="1"/>
        <v>0.02089800902</v>
      </c>
    </row>
    <row r="819" ht="15.75" customHeight="1">
      <c r="A819" s="29">
        <v>43544.0</v>
      </c>
      <c r="B819" s="30">
        <v>75.910004</v>
      </c>
      <c r="C819" s="30">
        <v>75.910004</v>
      </c>
      <c r="D819" s="30">
        <v>71.279999</v>
      </c>
      <c r="E819" s="30">
        <v>71.980003</v>
      </c>
      <c r="F819" s="30">
        <v>68.370689</v>
      </c>
      <c r="G819" s="30">
        <v>4291080.0</v>
      </c>
      <c r="H819" s="32">
        <f t="shared" si="1"/>
        <v>-0.04939254822</v>
      </c>
    </row>
    <row r="820" ht="15.75" customHeight="1">
      <c r="A820" s="29">
        <v>43545.0</v>
      </c>
      <c r="B820" s="30">
        <v>71.809998</v>
      </c>
      <c r="C820" s="30">
        <v>72.389999</v>
      </c>
      <c r="D820" s="30">
        <v>70.830002</v>
      </c>
      <c r="E820" s="30">
        <v>71.150002</v>
      </c>
      <c r="F820" s="30">
        <v>67.582314</v>
      </c>
      <c r="G820" s="30">
        <v>1763972.0</v>
      </c>
      <c r="H820" s="32">
        <f t="shared" si="1"/>
        <v>-0.01153089155</v>
      </c>
    </row>
    <row r="821" ht="15.75" customHeight="1">
      <c r="A821" s="29">
        <v>43546.0</v>
      </c>
      <c r="B821" s="30">
        <v>71.25</v>
      </c>
      <c r="C821" s="30">
        <v>71.419998</v>
      </c>
      <c r="D821" s="30">
        <v>69.18</v>
      </c>
      <c r="E821" s="30">
        <v>69.599998</v>
      </c>
      <c r="F821" s="30">
        <v>66.110031</v>
      </c>
      <c r="G821" s="30">
        <v>3025563.0</v>
      </c>
      <c r="H821" s="32">
        <f t="shared" si="1"/>
        <v>-0.02178503388</v>
      </c>
    </row>
    <row r="822" ht="15.75" customHeight="1">
      <c r="A822" s="29">
        <v>43549.0</v>
      </c>
      <c r="B822" s="30">
        <v>69.0</v>
      </c>
      <c r="C822" s="30">
        <v>69.690002</v>
      </c>
      <c r="D822" s="30">
        <v>68.779999</v>
      </c>
      <c r="E822" s="30">
        <v>68.919998</v>
      </c>
      <c r="F822" s="30">
        <v>65.464127</v>
      </c>
      <c r="G822" s="30">
        <v>1544865.0</v>
      </c>
      <c r="H822" s="32">
        <f t="shared" si="1"/>
        <v>-0.009770136093</v>
      </c>
    </row>
    <row r="823" ht="15.75" customHeight="1">
      <c r="A823" s="29">
        <v>43550.0</v>
      </c>
      <c r="B823" s="30">
        <v>68.889999</v>
      </c>
      <c r="C823" s="30">
        <v>68.93</v>
      </c>
      <c r="D823" s="30">
        <v>67.910004</v>
      </c>
      <c r="E823" s="30">
        <v>67.910004</v>
      </c>
      <c r="F823" s="30">
        <v>64.504776</v>
      </c>
      <c r="G823" s="30">
        <v>2153100.0</v>
      </c>
      <c r="H823" s="32">
        <f t="shared" si="1"/>
        <v>-0.01465460618</v>
      </c>
    </row>
    <row r="824" ht="15.75" customHeight="1">
      <c r="A824" s="29">
        <v>43551.0</v>
      </c>
      <c r="B824" s="30">
        <v>68.5</v>
      </c>
      <c r="C824" s="30">
        <v>68.949997</v>
      </c>
      <c r="D824" s="30">
        <v>67.730003</v>
      </c>
      <c r="E824" s="30">
        <v>68.230003</v>
      </c>
      <c r="F824" s="30">
        <v>64.808731</v>
      </c>
      <c r="G824" s="30">
        <v>1876013.0</v>
      </c>
      <c r="H824" s="32">
        <f t="shared" si="1"/>
        <v>0.004712131703</v>
      </c>
    </row>
    <row r="825" ht="15.75" customHeight="1">
      <c r="A825" s="29">
        <v>43552.0</v>
      </c>
      <c r="B825" s="30">
        <v>67.989998</v>
      </c>
      <c r="C825" s="30">
        <v>68.589996</v>
      </c>
      <c r="D825" s="30">
        <v>67.739998</v>
      </c>
      <c r="E825" s="30">
        <v>67.889999</v>
      </c>
      <c r="F825" s="30">
        <v>64.485771</v>
      </c>
      <c r="G825" s="30">
        <v>1416893.0</v>
      </c>
      <c r="H825" s="32">
        <f t="shared" si="1"/>
        <v>-0.004983279182</v>
      </c>
    </row>
    <row r="826" ht="15.75" customHeight="1">
      <c r="A826" s="29">
        <v>43553.0</v>
      </c>
      <c r="B826" s="30">
        <v>68.459999</v>
      </c>
      <c r="C826" s="30">
        <v>68.989998</v>
      </c>
      <c r="D826" s="30">
        <v>68.059998</v>
      </c>
      <c r="E826" s="30">
        <v>68.75</v>
      </c>
      <c r="F826" s="30">
        <v>65.30265</v>
      </c>
      <c r="G826" s="30">
        <v>1887263.0</v>
      </c>
      <c r="H826" s="32">
        <f t="shared" si="1"/>
        <v>0.01266758523</v>
      </c>
    </row>
    <row r="827" ht="15.75" customHeight="1">
      <c r="A827" s="29">
        <v>43556.0</v>
      </c>
      <c r="B827" s="30">
        <v>69.639999</v>
      </c>
      <c r="C827" s="30">
        <v>70.629997</v>
      </c>
      <c r="D827" s="30">
        <v>69.589996</v>
      </c>
      <c r="E827" s="30">
        <v>69.699997</v>
      </c>
      <c r="F827" s="30">
        <v>66.205009</v>
      </c>
      <c r="G827" s="30">
        <v>2396741.0</v>
      </c>
      <c r="H827" s="32">
        <f t="shared" si="1"/>
        <v>0.01381810692</v>
      </c>
    </row>
    <row r="828" ht="15.75" customHeight="1">
      <c r="A828" s="29">
        <v>43557.0</v>
      </c>
      <c r="B828" s="30">
        <v>69.730003</v>
      </c>
      <c r="C828" s="30">
        <v>71.919998</v>
      </c>
      <c r="D828" s="30">
        <v>69.68</v>
      </c>
      <c r="E828" s="30">
        <v>71.25</v>
      </c>
      <c r="F828" s="30">
        <v>67.677292</v>
      </c>
      <c r="G828" s="30">
        <v>2622991.0</v>
      </c>
      <c r="H828" s="32">
        <f t="shared" si="1"/>
        <v>0.02223824182</v>
      </c>
    </row>
    <row r="829" ht="15.75" customHeight="1">
      <c r="A829" s="29">
        <v>43558.0</v>
      </c>
      <c r="B829" s="30">
        <v>72.099998</v>
      </c>
      <c r="C829" s="30">
        <v>72.870003</v>
      </c>
      <c r="D829" s="30">
        <v>72.0</v>
      </c>
      <c r="E829" s="30">
        <v>72.580002</v>
      </c>
      <c r="F829" s="30">
        <v>68.940605</v>
      </c>
      <c r="G829" s="30">
        <v>2166661.0</v>
      </c>
      <c r="H829" s="32">
        <f t="shared" si="1"/>
        <v>0.01866671911</v>
      </c>
    </row>
    <row r="830" ht="15.75" customHeight="1">
      <c r="A830" s="29">
        <v>43559.0</v>
      </c>
      <c r="B830" s="30">
        <v>72.25</v>
      </c>
      <c r="C830" s="30">
        <v>73.849998</v>
      </c>
      <c r="D830" s="30">
        <v>72.150002</v>
      </c>
      <c r="E830" s="30">
        <v>73.339996</v>
      </c>
      <c r="F830" s="30">
        <v>69.662491</v>
      </c>
      <c r="G830" s="30">
        <v>2168174.0</v>
      </c>
      <c r="H830" s="32">
        <f t="shared" si="1"/>
        <v>0.01047112946</v>
      </c>
    </row>
    <row r="831" ht="15.75" customHeight="1">
      <c r="A831" s="29">
        <v>43560.0</v>
      </c>
      <c r="B831" s="30">
        <v>73.470001</v>
      </c>
      <c r="C831" s="30">
        <v>74.139999</v>
      </c>
      <c r="D831" s="30">
        <v>73.470001</v>
      </c>
      <c r="E831" s="30">
        <v>73.790001</v>
      </c>
      <c r="F831" s="30">
        <v>70.089928</v>
      </c>
      <c r="G831" s="30">
        <v>1427259.0</v>
      </c>
      <c r="H831" s="32">
        <f t="shared" si="1"/>
        <v>0.006135827098</v>
      </c>
    </row>
    <row r="832" ht="15.75" customHeight="1">
      <c r="A832" s="29">
        <v>43563.0</v>
      </c>
      <c r="B832" s="30">
        <v>72.389999</v>
      </c>
      <c r="C832" s="30">
        <v>73.730003</v>
      </c>
      <c r="D832" s="30">
        <v>72.290001</v>
      </c>
      <c r="E832" s="30">
        <v>73.57</v>
      </c>
      <c r="F832" s="30">
        <v>69.880959</v>
      </c>
      <c r="G832" s="30">
        <v>1325909.0</v>
      </c>
      <c r="H832" s="32">
        <f t="shared" si="1"/>
        <v>-0.002981441214</v>
      </c>
    </row>
    <row r="833" ht="15.75" customHeight="1">
      <c r="A833" s="29">
        <v>43564.0</v>
      </c>
      <c r="B833" s="30">
        <v>73.129997</v>
      </c>
      <c r="C833" s="30">
        <v>74.059998</v>
      </c>
      <c r="D833" s="30">
        <v>72.889999</v>
      </c>
      <c r="E833" s="30">
        <v>73.199997</v>
      </c>
      <c r="F833" s="30">
        <v>69.52951</v>
      </c>
      <c r="G833" s="30">
        <v>1281897.0</v>
      </c>
      <c r="H833" s="32">
        <f t="shared" si="1"/>
        <v>-0.005029252675</v>
      </c>
    </row>
    <row r="834" ht="15.75" customHeight="1">
      <c r="A834" s="29">
        <v>43565.0</v>
      </c>
      <c r="B834" s="30">
        <v>72.940002</v>
      </c>
      <c r="C834" s="30">
        <v>73.580002</v>
      </c>
      <c r="D834" s="30">
        <v>72.889999</v>
      </c>
      <c r="E834" s="30">
        <v>73.190002</v>
      </c>
      <c r="F834" s="30">
        <v>69.52002</v>
      </c>
      <c r="G834" s="30">
        <v>1264318.0</v>
      </c>
      <c r="H834" s="32">
        <f t="shared" si="1"/>
        <v>-0.0001364888089</v>
      </c>
    </row>
    <row r="835" ht="15.75" customHeight="1">
      <c r="A835" s="29">
        <v>43566.0</v>
      </c>
      <c r="B835" s="30">
        <v>73.330002</v>
      </c>
      <c r="C835" s="30">
        <v>73.839996</v>
      </c>
      <c r="D835" s="30">
        <v>72.769997</v>
      </c>
      <c r="E835" s="30">
        <v>73.510002</v>
      </c>
      <c r="F835" s="30">
        <v>69.823975</v>
      </c>
      <c r="G835" s="30">
        <v>1287851.0</v>
      </c>
      <c r="H835" s="32">
        <f t="shared" si="1"/>
        <v>0.004372193794</v>
      </c>
    </row>
    <row r="836" ht="15.75" customHeight="1">
      <c r="A836" s="29">
        <v>43567.0</v>
      </c>
      <c r="B836" s="30">
        <v>73.0</v>
      </c>
      <c r="C836" s="30">
        <v>75.540001</v>
      </c>
      <c r="D836" s="30">
        <v>72.639999</v>
      </c>
      <c r="E836" s="30">
        <v>75.290001</v>
      </c>
      <c r="F836" s="30">
        <v>71.514717</v>
      </c>
      <c r="G836" s="30">
        <v>2612728.0</v>
      </c>
      <c r="H836" s="32">
        <f t="shared" si="1"/>
        <v>0.02421434758</v>
      </c>
    </row>
    <row r="837" ht="15.75" customHeight="1">
      <c r="A837" s="29">
        <v>43570.0</v>
      </c>
      <c r="B837" s="30">
        <v>75.129997</v>
      </c>
      <c r="C837" s="30">
        <v>75.989998</v>
      </c>
      <c r="D837" s="30">
        <v>74.910004</v>
      </c>
      <c r="E837" s="30">
        <v>75.650002</v>
      </c>
      <c r="F837" s="30">
        <v>71.856667</v>
      </c>
      <c r="G837" s="30">
        <v>1175155.0</v>
      </c>
      <c r="H837" s="32">
        <f t="shared" si="1"/>
        <v>0.004781533289</v>
      </c>
    </row>
    <row r="838" ht="15.75" customHeight="1">
      <c r="A838" s="29">
        <v>43571.0</v>
      </c>
      <c r="B838" s="30">
        <v>76.0</v>
      </c>
      <c r="C838" s="30">
        <v>76.68</v>
      </c>
      <c r="D838" s="30">
        <v>75.730003</v>
      </c>
      <c r="E838" s="30">
        <v>76.400002</v>
      </c>
      <c r="F838" s="30">
        <v>72.569061</v>
      </c>
      <c r="G838" s="30">
        <v>1587145.0</v>
      </c>
      <c r="H838" s="32">
        <f t="shared" si="1"/>
        <v>0.009914097463</v>
      </c>
    </row>
    <row r="839" ht="15.75" customHeight="1">
      <c r="A839" s="29">
        <v>43572.0</v>
      </c>
      <c r="B839" s="30">
        <v>77.099998</v>
      </c>
      <c r="C839" s="30">
        <v>78.040001</v>
      </c>
      <c r="D839" s="30">
        <v>76.309998</v>
      </c>
      <c r="E839" s="30">
        <v>77.25</v>
      </c>
      <c r="F839" s="30">
        <v>73.376434</v>
      </c>
      <c r="G839" s="30">
        <v>2357190.0</v>
      </c>
      <c r="H839" s="32">
        <f t="shared" si="1"/>
        <v>0.01112558147</v>
      </c>
    </row>
    <row r="840" ht="15.75" customHeight="1">
      <c r="A840" s="29">
        <v>43573.0</v>
      </c>
      <c r="B840" s="30">
        <v>77.199997</v>
      </c>
      <c r="C840" s="30">
        <v>78.300003</v>
      </c>
      <c r="D840" s="30">
        <v>76.849998</v>
      </c>
      <c r="E840" s="30">
        <v>77.75</v>
      </c>
      <c r="F840" s="30">
        <v>73.851364</v>
      </c>
      <c r="G840" s="30">
        <v>2868292.0</v>
      </c>
      <c r="H840" s="32">
        <f t="shared" si="1"/>
        <v>0.00647251405</v>
      </c>
    </row>
    <row r="841" ht="15.75" customHeight="1">
      <c r="A841" s="29">
        <v>43578.0</v>
      </c>
      <c r="B841" s="30">
        <v>77.75</v>
      </c>
      <c r="C841" s="30">
        <v>78.190002</v>
      </c>
      <c r="D841" s="30">
        <v>77.410004</v>
      </c>
      <c r="E841" s="30">
        <v>77.5</v>
      </c>
      <c r="F841" s="30">
        <v>73.613899</v>
      </c>
      <c r="G841" s="30">
        <v>1139985.0</v>
      </c>
      <c r="H841" s="32">
        <f t="shared" si="1"/>
        <v>-0.003215445012</v>
      </c>
    </row>
    <row r="842" ht="15.75" customHeight="1">
      <c r="A842" s="29">
        <v>43579.0</v>
      </c>
      <c r="B842" s="30">
        <v>76.400002</v>
      </c>
      <c r="C842" s="30">
        <v>77.269997</v>
      </c>
      <c r="D842" s="30">
        <v>75.889999</v>
      </c>
      <c r="E842" s="30">
        <v>76.470001</v>
      </c>
      <c r="F842" s="30">
        <v>72.635544</v>
      </c>
      <c r="G842" s="30">
        <v>1779199.0</v>
      </c>
      <c r="H842" s="32">
        <f t="shared" si="1"/>
        <v>-0.01329035703</v>
      </c>
    </row>
    <row r="843" ht="15.75" customHeight="1">
      <c r="A843" s="29">
        <v>43580.0</v>
      </c>
      <c r="B843" s="30">
        <v>76.32</v>
      </c>
      <c r="C843" s="30">
        <v>76.559998</v>
      </c>
      <c r="D843" s="30">
        <v>75.769997</v>
      </c>
      <c r="E843" s="30">
        <v>75.779999</v>
      </c>
      <c r="F843" s="30">
        <v>71.980141</v>
      </c>
      <c r="G843" s="30">
        <v>1453960.0</v>
      </c>
      <c r="H843" s="32">
        <f t="shared" si="1"/>
        <v>-0.009023171906</v>
      </c>
    </row>
    <row r="844" ht="15.75" customHeight="1">
      <c r="A844" s="29">
        <v>43581.0</v>
      </c>
      <c r="B844" s="30">
        <v>75.910004</v>
      </c>
      <c r="C844" s="30">
        <v>76.459999</v>
      </c>
      <c r="D844" s="30">
        <v>75.57</v>
      </c>
      <c r="E844" s="30">
        <v>76.199997</v>
      </c>
      <c r="F844" s="30">
        <v>72.379082</v>
      </c>
      <c r="G844" s="30">
        <v>1289602.0</v>
      </c>
      <c r="H844" s="32">
        <f t="shared" si="1"/>
        <v>0.005542375917</v>
      </c>
    </row>
    <row r="845" ht="15.75" customHeight="1">
      <c r="A845" s="29">
        <v>43584.0</v>
      </c>
      <c r="B845" s="30">
        <v>76.160004</v>
      </c>
      <c r="C845" s="30">
        <v>76.760002</v>
      </c>
      <c r="D845" s="30">
        <v>75.790001</v>
      </c>
      <c r="E845" s="30">
        <v>75.889999</v>
      </c>
      <c r="F845" s="30">
        <v>72.084625</v>
      </c>
      <c r="G845" s="30">
        <v>899246.0</v>
      </c>
      <c r="H845" s="32">
        <f t="shared" si="1"/>
        <v>-0.004068261048</v>
      </c>
    </row>
    <row r="846" ht="15.75" customHeight="1">
      <c r="A846" s="29">
        <v>43585.0</v>
      </c>
      <c r="B846" s="30">
        <v>75.510002</v>
      </c>
      <c r="C846" s="30">
        <v>75.900002</v>
      </c>
      <c r="D846" s="30">
        <v>75.190002</v>
      </c>
      <c r="E846" s="30">
        <v>75.900002</v>
      </c>
      <c r="F846" s="30">
        <v>72.094131</v>
      </c>
      <c r="G846" s="30">
        <v>1217765.0</v>
      </c>
      <c r="H846" s="32">
        <f t="shared" si="1"/>
        <v>0.0001318727815</v>
      </c>
    </row>
    <row r="847" ht="15.75" customHeight="1">
      <c r="A847" s="29">
        <v>43587.0</v>
      </c>
      <c r="B847" s="30">
        <v>75.690002</v>
      </c>
      <c r="C847" s="30">
        <v>76.779999</v>
      </c>
      <c r="D847" s="30">
        <v>75.480003</v>
      </c>
      <c r="E847" s="30">
        <v>75.800003</v>
      </c>
      <c r="F847" s="30">
        <v>71.999146</v>
      </c>
      <c r="G847" s="30">
        <v>1694344.0</v>
      </c>
      <c r="H847" s="32">
        <f t="shared" si="1"/>
        <v>-0.001317513627</v>
      </c>
    </row>
    <row r="848" ht="15.75" customHeight="1">
      <c r="A848" s="29">
        <v>43588.0</v>
      </c>
      <c r="B848" s="30">
        <v>75.529999</v>
      </c>
      <c r="C848" s="30">
        <v>75.800003</v>
      </c>
      <c r="D848" s="30">
        <v>75.260002</v>
      </c>
      <c r="E848" s="30">
        <v>75.669998</v>
      </c>
      <c r="F848" s="30">
        <v>71.875656</v>
      </c>
      <c r="G848" s="30">
        <v>1047600.0</v>
      </c>
      <c r="H848" s="32">
        <f t="shared" si="1"/>
        <v>-0.001715159233</v>
      </c>
    </row>
    <row r="849" ht="15.75" customHeight="1">
      <c r="A849" s="29">
        <v>43591.0</v>
      </c>
      <c r="B849" s="30">
        <v>73.019997</v>
      </c>
      <c r="C849" s="30">
        <v>74.019997</v>
      </c>
      <c r="D849" s="30">
        <v>72.160004</v>
      </c>
      <c r="E849" s="30">
        <v>74.0</v>
      </c>
      <c r="F849" s="30">
        <v>70.289398</v>
      </c>
      <c r="G849" s="30">
        <v>2560420.0</v>
      </c>
      <c r="H849" s="32">
        <f t="shared" si="1"/>
        <v>-0.02206947509</v>
      </c>
    </row>
    <row r="850" ht="15.75" customHeight="1">
      <c r="A850" s="29">
        <v>43592.0</v>
      </c>
      <c r="B850" s="30">
        <v>73.5</v>
      </c>
      <c r="C850" s="30">
        <v>73.75</v>
      </c>
      <c r="D850" s="30">
        <v>71.43</v>
      </c>
      <c r="E850" s="30">
        <v>72.279999</v>
      </c>
      <c r="F850" s="30">
        <v>68.655647</v>
      </c>
      <c r="G850" s="30">
        <v>2524460.0</v>
      </c>
      <c r="H850" s="32">
        <f t="shared" si="1"/>
        <v>-0.02324320661</v>
      </c>
    </row>
    <row r="851" ht="15.75" customHeight="1">
      <c r="A851" s="29">
        <v>43593.0</v>
      </c>
      <c r="B851" s="30">
        <v>71.610001</v>
      </c>
      <c r="C851" s="30">
        <v>71.800003</v>
      </c>
      <c r="D851" s="30">
        <v>69.910004</v>
      </c>
      <c r="E851" s="30">
        <v>71.379997</v>
      </c>
      <c r="F851" s="30">
        <v>67.800774</v>
      </c>
      <c r="G851" s="30">
        <v>2863706.0</v>
      </c>
      <c r="H851" s="32">
        <f t="shared" si="1"/>
        <v>-0.01245160504</v>
      </c>
    </row>
    <row r="852" ht="15.75" customHeight="1">
      <c r="A852" s="29">
        <v>43594.0</v>
      </c>
      <c r="B852" s="30">
        <v>70.910004</v>
      </c>
      <c r="C852" s="30">
        <v>70.980003</v>
      </c>
      <c r="D852" s="30">
        <v>68.690002</v>
      </c>
      <c r="E852" s="30">
        <v>69.300003</v>
      </c>
      <c r="F852" s="30">
        <v>65.825073</v>
      </c>
      <c r="G852" s="30">
        <v>3095227.0</v>
      </c>
      <c r="H852" s="32">
        <f t="shared" si="1"/>
        <v>-0.02913980009</v>
      </c>
    </row>
    <row r="853" ht="15.75" customHeight="1">
      <c r="A853" s="29">
        <v>43595.0</v>
      </c>
      <c r="B853" s="30">
        <v>69.879997</v>
      </c>
      <c r="C853" s="30">
        <v>70.120003</v>
      </c>
      <c r="D853" s="30">
        <v>68.639999</v>
      </c>
      <c r="E853" s="30">
        <v>68.870003</v>
      </c>
      <c r="F853" s="30">
        <v>65.416641</v>
      </c>
      <c r="G853" s="30">
        <v>3311601.0</v>
      </c>
      <c r="H853" s="32">
        <f t="shared" si="1"/>
        <v>-0.006204808918</v>
      </c>
    </row>
    <row r="854" ht="15.75" customHeight="1">
      <c r="A854" s="29">
        <v>43598.0</v>
      </c>
      <c r="B854" s="30">
        <v>68.800003</v>
      </c>
      <c r="C854" s="30">
        <v>68.800003</v>
      </c>
      <c r="D854" s="30">
        <v>67.029999</v>
      </c>
      <c r="E854" s="30">
        <v>68.059998</v>
      </c>
      <c r="F854" s="30">
        <v>64.647247</v>
      </c>
      <c r="G854" s="30">
        <v>2857093.0</v>
      </c>
      <c r="H854" s="32">
        <f t="shared" si="1"/>
        <v>-0.01176144156</v>
      </c>
    </row>
    <row r="855" ht="15.75" customHeight="1">
      <c r="A855" s="29">
        <v>43599.0</v>
      </c>
      <c r="B855" s="30">
        <v>68.669998</v>
      </c>
      <c r="C855" s="30">
        <v>68.699997</v>
      </c>
      <c r="D855" s="30">
        <v>67.419998</v>
      </c>
      <c r="E855" s="30">
        <v>67.879997</v>
      </c>
      <c r="F855" s="30">
        <v>64.476273</v>
      </c>
      <c r="G855" s="30">
        <v>2065886.0</v>
      </c>
      <c r="H855" s="32">
        <f t="shared" si="1"/>
        <v>-0.002644722056</v>
      </c>
    </row>
    <row r="856" ht="15.75" customHeight="1">
      <c r="A856" s="29">
        <v>43600.0</v>
      </c>
      <c r="B856" s="30">
        <v>68.300003</v>
      </c>
      <c r="C856" s="30">
        <v>71.300003</v>
      </c>
      <c r="D856" s="30">
        <v>66.529999</v>
      </c>
      <c r="E856" s="30">
        <v>70.0</v>
      </c>
      <c r="F856" s="30">
        <v>66.489975</v>
      </c>
      <c r="G856" s="30">
        <v>4082038.0</v>
      </c>
      <c r="H856" s="32">
        <f t="shared" si="1"/>
        <v>0.03123167494</v>
      </c>
    </row>
    <row r="857" ht="15.75" customHeight="1">
      <c r="A857" s="29">
        <v>43601.0</v>
      </c>
      <c r="B857" s="30">
        <v>70.040001</v>
      </c>
      <c r="C857" s="30">
        <v>70.57</v>
      </c>
      <c r="D857" s="30">
        <v>68.93</v>
      </c>
      <c r="E857" s="30">
        <v>69.800003</v>
      </c>
      <c r="F857" s="30">
        <v>66.300003</v>
      </c>
      <c r="G857" s="30">
        <v>3459647.0</v>
      </c>
      <c r="H857" s="32">
        <f t="shared" si="1"/>
        <v>-0.002857152526</v>
      </c>
    </row>
    <row r="858" ht="15.75" customHeight="1">
      <c r="A858" s="29">
        <v>43602.0</v>
      </c>
      <c r="B858" s="30">
        <v>66.529999</v>
      </c>
      <c r="C858" s="30">
        <v>66.690002</v>
      </c>
      <c r="D858" s="30">
        <v>65.07</v>
      </c>
      <c r="E858" s="30">
        <v>66.160004</v>
      </c>
      <c r="F858" s="30">
        <v>66.160004</v>
      </c>
      <c r="G858" s="30">
        <v>3285738.0</v>
      </c>
      <c r="H858" s="32">
        <f t="shared" si="1"/>
        <v>-0.002111598698</v>
      </c>
    </row>
    <row r="859" ht="15.75" customHeight="1">
      <c r="A859" s="29">
        <v>43605.0</v>
      </c>
      <c r="B859" s="30">
        <v>66.260002</v>
      </c>
      <c r="C859" s="30">
        <v>66.489998</v>
      </c>
      <c r="D859" s="30">
        <v>64.209999</v>
      </c>
      <c r="E859" s="30">
        <v>64.809998</v>
      </c>
      <c r="F859" s="30">
        <v>64.809998</v>
      </c>
      <c r="G859" s="30">
        <v>2335299.0</v>
      </c>
      <c r="H859" s="32">
        <f t="shared" si="1"/>
        <v>-0.02040516805</v>
      </c>
    </row>
    <row r="860" ht="15.75" customHeight="1">
      <c r="A860" s="29">
        <v>43606.0</v>
      </c>
      <c r="B860" s="30">
        <v>65.080002</v>
      </c>
      <c r="C860" s="30">
        <v>65.580002</v>
      </c>
      <c r="D860" s="30">
        <v>64.260002</v>
      </c>
      <c r="E860" s="30">
        <v>64.629997</v>
      </c>
      <c r="F860" s="30">
        <v>64.629997</v>
      </c>
      <c r="G860" s="30">
        <v>1678585.0</v>
      </c>
      <c r="H860" s="32">
        <f t="shared" si="1"/>
        <v>-0.00277736469</v>
      </c>
    </row>
    <row r="861" ht="15.75" customHeight="1">
      <c r="A861" s="29">
        <v>43607.0</v>
      </c>
      <c r="B861" s="30">
        <v>64.730003</v>
      </c>
      <c r="C861" s="30">
        <v>64.949997</v>
      </c>
      <c r="D861" s="30">
        <v>63.459999</v>
      </c>
      <c r="E861" s="30">
        <v>64.230003</v>
      </c>
      <c r="F861" s="30">
        <v>64.230003</v>
      </c>
      <c r="G861" s="30">
        <v>1972263.0</v>
      </c>
      <c r="H861" s="32">
        <f t="shared" si="1"/>
        <v>-0.006188983732</v>
      </c>
    </row>
    <row r="862" ht="15.75" customHeight="1">
      <c r="A862" s="29">
        <v>43608.0</v>
      </c>
      <c r="B862" s="30">
        <v>63.23</v>
      </c>
      <c r="C862" s="30">
        <v>63.66</v>
      </c>
      <c r="D862" s="30">
        <v>62.759998</v>
      </c>
      <c r="E862" s="30">
        <v>63.389999</v>
      </c>
      <c r="F862" s="30">
        <v>63.389999</v>
      </c>
      <c r="G862" s="30">
        <v>2323587.0</v>
      </c>
      <c r="H862" s="32">
        <f t="shared" si="1"/>
        <v>-0.0130780626</v>
      </c>
    </row>
    <row r="863" ht="15.75" customHeight="1">
      <c r="A863" s="29">
        <v>43609.0</v>
      </c>
      <c r="B863" s="30">
        <v>64.029999</v>
      </c>
      <c r="C863" s="30">
        <v>64.330002</v>
      </c>
      <c r="D863" s="30">
        <v>63.330002</v>
      </c>
      <c r="E863" s="30">
        <v>63.470001</v>
      </c>
      <c r="F863" s="30">
        <v>63.470001</v>
      </c>
      <c r="G863" s="30">
        <v>1678062.0</v>
      </c>
      <c r="H863" s="32">
        <f t="shared" si="1"/>
        <v>0.001262060282</v>
      </c>
    </row>
    <row r="864" ht="15.75" customHeight="1">
      <c r="A864" s="29">
        <v>43612.0</v>
      </c>
      <c r="B864" s="30">
        <v>64.550003</v>
      </c>
      <c r="C864" s="30">
        <v>64.980003</v>
      </c>
      <c r="D864" s="30">
        <v>63.34</v>
      </c>
      <c r="E864" s="30">
        <v>63.759998</v>
      </c>
      <c r="F864" s="30">
        <v>63.759998</v>
      </c>
      <c r="G864" s="30">
        <v>1328854.0</v>
      </c>
      <c r="H864" s="32">
        <f t="shared" si="1"/>
        <v>0.00456904042</v>
      </c>
    </row>
    <row r="865" ht="15.75" customHeight="1">
      <c r="A865" s="29">
        <v>43613.0</v>
      </c>
      <c r="B865" s="30">
        <v>64.0</v>
      </c>
      <c r="C865" s="30">
        <v>64.599998</v>
      </c>
      <c r="D865" s="30">
        <v>63.599998</v>
      </c>
      <c r="E865" s="30">
        <v>63.84</v>
      </c>
      <c r="F865" s="30">
        <v>63.84</v>
      </c>
      <c r="G865" s="30">
        <v>1653216.0</v>
      </c>
      <c r="H865" s="32">
        <f t="shared" si="1"/>
        <v>0.001254736551</v>
      </c>
    </row>
    <row r="866" ht="15.75" customHeight="1">
      <c r="A866" s="29">
        <v>43614.0</v>
      </c>
      <c r="B866" s="30">
        <v>63.23</v>
      </c>
      <c r="C866" s="30">
        <v>63.459999</v>
      </c>
      <c r="D866" s="30">
        <v>62.880001</v>
      </c>
      <c r="E866" s="30">
        <v>63.150002</v>
      </c>
      <c r="F866" s="30">
        <v>63.150002</v>
      </c>
      <c r="G866" s="30">
        <v>1499372.0</v>
      </c>
      <c r="H866" s="32">
        <f t="shared" si="1"/>
        <v>-0.01080823935</v>
      </c>
    </row>
    <row r="867" ht="15.75" customHeight="1">
      <c r="A867" s="29">
        <v>43615.0</v>
      </c>
      <c r="B867" s="30">
        <v>63.32</v>
      </c>
      <c r="C867" s="30">
        <v>63.650002</v>
      </c>
      <c r="D867" s="30">
        <v>62.860001</v>
      </c>
      <c r="E867" s="30">
        <v>63.049999</v>
      </c>
      <c r="F867" s="30">
        <v>63.049999</v>
      </c>
      <c r="G867" s="30">
        <v>799538.0</v>
      </c>
      <c r="H867" s="32">
        <f t="shared" si="1"/>
        <v>-0.001583578731</v>
      </c>
    </row>
    <row r="868" ht="15.75" customHeight="1">
      <c r="A868" s="29">
        <v>43616.0</v>
      </c>
      <c r="B868" s="30">
        <v>61.82</v>
      </c>
      <c r="C868" s="30">
        <v>62.150002</v>
      </c>
      <c r="D868" s="30">
        <v>61.41</v>
      </c>
      <c r="E868" s="30">
        <v>62.02</v>
      </c>
      <c r="F868" s="30">
        <v>62.02</v>
      </c>
      <c r="G868" s="30">
        <v>2000917.0</v>
      </c>
      <c r="H868" s="32">
        <f t="shared" si="1"/>
        <v>-0.01633622548</v>
      </c>
    </row>
    <row r="869" ht="15.75" customHeight="1">
      <c r="A869" s="29">
        <v>43619.0</v>
      </c>
      <c r="B869" s="30">
        <v>61.700001</v>
      </c>
      <c r="C869" s="30">
        <v>61.880001</v>
      </c>
      <c r="D869" s="30">
        <v>61.139999</v>
      </c>
      <c r="E869" s="30">
        <v>61.639999</v>
      </c>
      <c r="F869" s="30">
        <v>61.639999</v>
      </c>
      <c r="G869" s="30">
        <v>1838410.0</v>
      </c>
      <c r="H869" s="32">
        <f t="shared" si="1"/>
        <v>-0.006127071912</v>
      </c>
    </row>
    <row r="870" ht="15.75" customHeight="1">
      <c r="A870" s="29">
        <v>43620.0</v>
      </c>
      <c r="B870" s="30">
        <v>61.560001</v>
      </c>
      <c r="C870" s="30">
        <v>63.709999</v>
      </c>
      <c r="D870" s="30">
        <v>61.32</v>
      </c>
      <c r="E870" s="30">
        <v>63.43</v>
      </c>
      <c r="F870" s="30">
        <v>63.43</v>
      </c>
      <c r="G870" s="30">
        <v>2567653.0</v>
      </c>
      <c r="H870" s="32">
        <f t="shared" si="1"/>
        <v>0.02903960138</v>
      </c>
    </row>
    <row r="871" ht="15.75" customHeight="1">
      <c r="A871" s="29">
        <v>43621.0</v>
      </c>
      <c r="B871" s="30">
        <v>63.43</v>
      </c>
      <c r="C871" s="30">
        <v>63.59</v>
      </c>
      <c r="D871" s="30">
        <v>62.330002</v>
      </c>
      <c r="E871" s="30">
        <v>63.02</v>
      </c>
      <c r="F871" s="30">
        <v>63.02</v>
      </c>
      <c r="G871" s="30">
        <v>1484186.0</v>
      </c>
      <c r="H871" s="32">
        <f t="shared" si="1"/>
        <v>-0.006463818382</v>
      </c>
    </row>
    <row r="872" ht="15.75" customHeight="1">
      <c r="A872" s="29">
        <v>43622.0</v>
      </c>
      <c r="B872" s="30">
        <v>62.650002</v>
      </c>
      <c r="C872" s="30">
        <v>63.259998</v>
      </c>
      <c r="D872" s="30">
        <v>61.73</v>
      </c>
      <c r="E872" s="30">
        <v>62.34</v>
      </c>
      <c r="F872" s="30">
        <v>62.34</v>
      </c>
      <c r="G872" s="30">
        <v>1947794.0</v>
      </c>
      <c r="H872" s="32">
        <f t="shared" si="1"/>
        <v>-0.01079022533</v>
      </c>
    </row>
    <row r="873" ht="15.75" customHeight="1">
      <c r="A873" s="29">
        <v>43623.0</v>
      </c>
      <c r="B873" s="30">
        <v>62.720001</v>
      </c>
      <c r="C873" s="30">
        <v>62.790001</v>
      </c>
      <c r="D873" s="30">
        <v>62.009998</v>
      </c>
      <c r="E873" s="30">
        <v>62.32</v>
      </c>
      <c r="F873" s="30">
        <v>62.32</v>
      </c>
      <c r="G873" s="30">
        <v>1249390.0</v>
      </c>
      <c r="H873" s="32">
        <f t="shared" si="1"/>
        <v>-0.0003208213025</v>
      </c>
    </row>
    <row r="874" ht="15.75" customHeight="1">
      <c r="A874" s="29">
        <v>43627.0</v>
      </c>
      <c r="B874" s="30">
        <v>62.830002</v>
      </c>
      <c r="C874" s="30">
        <v>63.68</v>
      </c>
      <c r="D874" s="30">
        <v>62.299999</v>
      </c>
      <c r="E874" s="30">
        <v>62.98</v>
      </c>
      <c r="F874" s="30">
        <v>62.98</v>
      </c>
      <c r="G874" s="30">
        <v>1922832.0</v>
      </c>
      <c r="H874" s="32">
        <f t="shared" si="1"/>
        <v>0.01059050064</v>
      </c>
    </row>
    <row r="875" ht="15.75" customHeight="1">
      <c r="A875" s="29">
        <v>43628.0</v>
      </c>
      <c r="B875" s="30">
        <v>62.59</v>
      </c>
      <c r="C875" s="30">
        <v>62.93</v>
      </c>
      <c r="D875" s="30">
        <v>62.400002</v>
      </c>
      <c r="E875" s="30">
        <v>62.639999</v>
      </c>
      <c r="F875" s="30">
        <v>62.639999</v>
      </c>
      <c r="G875" s="30">
        <v>1230534.0</v>
      </c>
      <c r="H875" s="32">
        <f t="shared" si="1"/>
        <v>-0.005398555097</v>
      </c>
    </row>
    <row r="876" ht="15.75" customHeight="1">
      <c r="A876" s="29">
        <v>43629.0</v>
      </c>
      <c r="B876" s="30">
        <v>62.299999</v>
      </c>
      <c r="C876" s="30">
        <v>63.049999</v>
      </c>
      <c r="D876" s="30">
        <v>61.849998</v>
      </c>
      <c r="E876" s="30">
        <v>62.779999</v>
      </c>
      <c r="F876" s="30">
        <v>62.779999</v>
      </c>
      <c r="G876" s="30">
        <v>1198900.0</v>
      </c>
      <c r="H876" s="32">
        <f t="shared" si="1"/>
        <v>0.00223499365</v>
      </c>
    </row>
    <row r="877" ht="15.75" customHeight="1">
      <c r="A877" s="29">
        <v>43630.0</v>
      </c>
      <c r="B877" s="30">
        <v>62.580002</v>
      </c>
      <c r="C877" s="30">
        <v>62.66</v>
      </c>
      <c r="D877" s="30">
        <v>62.040001</v>
      </c>
      <c r="E877" s="30">
        <v>62.459999</v>
      </c>
      <c r="F877" s="30">
        <v>62.459999</v>
      </c>
      <c r="G877" s="30">
        <v>1115793.0</v>
      </c>
      <c r="H877" s="32">
        <f t="shared" si="1"/>
        <v>-0.005097164783</v>
      </c>
    </row>
    <row r="878" ht="15.75" customHeight="1">
      <c r="A878" s="29">
        <v>43633.0</v>
      </c>
      <c r="B878" s="30">
        <v>62.630001</v>
      </c>
      <c r="C878" s="30">
        <v>62.860001</v>
      </c>
      <c r="D878" s="30">
        <v>62.099998</v>
      </c>
      <c r="E878" s="30">
        <v>62.099998</v>
      </c>
      <c r="F878" s="30">
        <v>62.099998</v>
      </c>
      <c r="G878" s="30">
        <v>1211681.0</v>
      </c>
      <c r="H878" s="32">
        <f t="shared" si="1"/>
        <v>-0.005763704863</v>
      </c>
    </row>
    <row r="879" ht="15.75" customHeight="1">
      <c r="A879" s="29">
        <v>43634.0</v>
      </c>
      <c r="B879" s="30">
        <v>62.349998</v>
      </c>
      <c r="C879" s="30">
        <v>63.93</v>
      </c>
      <c r="D879" s="30">
        <v>61.66</v>
      </c>
      <c r="E879" s="30">
        <v>63.610001</v>
      </c>
      <c r="F879" s="30">
        <v>63.610001</v>
      </c>
      <c r="G879" s="30">
        <v>2545539.0</v>
      </c>
      <c r="H879" s="32">
        <f t="shared" si="1"/>
        <v>0.02431566906</v>
      </c>
    </row>
    <row r="880" ht="15.75" customHeight="1">
      <c r="A880" s="29">
        <v>43635.0</v>
      </c>
      <c r="B880" s="30">
        <v>63.509998</v>
      </c>
      <c r="C880" s="30">
        <v>64.5</v>
      </c>
      <c r="D880" s="30">
        <v>63.400002</v>
      </c>
      <c r="E880" s="30">
        <v>64.199997</v>
      </c>
      <c r="F880" s="30">
        <v>64.199997</v>
      </c>
      <c r="G880" s="30">
        <v>1348744.0</v>
      </c>
      <c r="H880" s="32">
        <f t="shared" si="1"/>
        <v>0.009275208155</v>
      </c>
    </row>
    <row r="881" ht="15.75" customHeight="1">
      <c r="A881" s="29">
        <v>43636.0</v>
      </c>
      <c r="B881" s="30">
        <v>64.68</v>
      </c>
      <c r="C881" s="30">
        <v>65.029999</v>
      </c>
      <c r="D881" s="30">
        <v>64.410004</v>
      </c>
      <c r="E881" s="30">
        <v>64.559998</v>
      </c>
      <c r="F881" s="30">
        <v>64.559998</v>
      </c>
      <c r="G881" s="30">
        <v>1722902.0</v>
      </c>
      <c r="H881" s="32">
        <f t="shared" si="1"/>
        <v>0.005607492474</v>
      </c>
    </row>
    <row r="882" ht="15.75" customHeight="1">
      <c r="A882" s="29">
        <v>43637.0</v>
      </c>
      <c r="B882" s="30">
        <v>64.5</v>
      </c>
      <c r="C882" s="30">
        <v>64.779999</v>
      </c>
      <c r="D882" s="30">
        <v>64.25</v>
      </c>
      <c r="E882" s="30">
        <v>64.440002</v>
      </c>
      <c r="F882" s="30">
        <v>64.440002</v>
      </c>
      <c r="G882" s="30">
        <v>3721158.0</v>
      </c>
      <c r="H882" s="32">
        <f t="shared" si="1"/>
        <v>-0.001858674159</v>
      </c>
    </row>
    <row r="883" ht="15.75" customHeight="1">
      <c r="A883" s="29">
        <v>43640.0</v>
      </c>
      <c r="B883" s="30">
        <v>64.099998</v>
      </c>
      <c r="C883" s="30">
        <v>64.220001</v>
      </c>
      <c r="D883" s="30">
        <v>63.34</v>
      </c>
      <c r="E883" s="30">
        <v>63.639999</v>
      </c>
      <c r="F883" s="30">
        <v>63.639999</v>
      </c>
      <c r="G883" s="30">
        <v>1857142.0</v>
      </c>
      <c r="H883" s="32">
        <f t="shared" si="1"/>
        <v>-0.01241469546</v>
      </c>
    </row>
    <row r="884" ht="15.75" customHeight="1">
      <c r="A884" s="29">
        <v>43641.0</v>
      </c>
      <c r="B884" s="30">
        <v>63.299999</v>
      </c>
      <c r="C884" s="30">
        <v>63.66</v>
      </c>
      <c r="D884" s="30">
        <v>63.060001</v>
      </c>
      <c r="E884" s="30">
        <v>63.150002</v>
      </c>
      <c r="F884" s="30">
        <v>63.150002</v>
      </c>
      <c r="G884" s="30">
        <v>1400333.0</v>
      </c>
      <c r="H884" s="32">
        <f t="shared" si="1"/>
        <v>-0.007699513006</v>
      </c>
    </row>
    <row r="885" ht="15.75" customHeight="1">
      <c r="A885" s="29">
        <v>43642.0</v>
      </c>
      <c r="B885" s="30">
        <v>62.810001</v>
      </c>
      <c r="C885" s="30">
        <v>64.75</v>
      </c>
      <c r="D885" s="30">
        <v>62.77</v>
      </c>
      <c r="E885" s="30">
        <v>64.57</v>
      </c>
      <c r="F885" s="30">
        <v>64.57</v>
      </c>
      <c r="G885" s="30">
        <v>2259169.0</v>
      </c>
      <c r="H885" s="32">
        <f t="shared" si="1"/>
        <v>0.02248611172</v>
      </c>
    </row>
    <row r="886" ht="15.75" customHeight="1">
      <c r="A886" s="29">
        <v>43643.0</v>
      </c>
      <c r="B886" s="30">
        <v>64.610001</v>
      </c>
      <c r="C886" s="30">
        <v>65.620003</v>
      </c>
      <c r="D886" s="30">
        <v>64.610001</v>
      </c>
      <c r="E886" s="30">
        <v>64.849998</v>
      </c>
      <c r="F886" s="30">
        <v>64.849998</v>
      </c>
      <c r="G886" s="30">
        <v>2436122.0</v>
      </c>
      <c r="H886" s="32">
        <f t="shared" si="1"/>
        <v>0.004336348149</v>
      </c>
    </row>
    <row r="887" ht="15.75" customHeight="1">
      <c r="A887" s="29">
        <v>43644.0</v>
      </c>
      <c r="B887" s="30">
        <v>65.160004</v>
      </c>
      <c r="C887" s="30">
        <v>65.330002</v>
      </c>
      <c r="D887" s="30">
        <v>64.389999</v>
      </c>
      <c r="E887" s="30">
        <v>65.089996</v>
      </c>
      <c r="F887" s="30">
        <v>65.089996</v>
      </c>
      <c r="G887" s="30">
        <v>2059202.0</v>
      </c>
      <c r="H887" s="32">
        <f t="shared" si="1"/>
        <v>0.003700817385</v>
      </c>
    </row>
    <row r="888" ht="15.75" customHeight="1">
      <c r="A888" s="29">
        <v>43647.0</v>
      </c>
      <c r="B888" s="30">
        <v>66.519997</v>
      </c>
      <c r="C888" s="30">
        <v>67.040001</v>
      </c>
      <c r="D888" s="30">
        <v>65.099998</v>
      </c>
      <c r="E888" s="30">
        <v>65.099998</v>
      </c>
      <c r="F888" s="30">
        <v>65.099998</v>
      </c>
      <c r="G888" s="30">
        <v>2156223.0</v>
      </c>
      <c r="H888" s="32">
        <f t="shared" si="1"/>
        <v>0.0001536641668</v>
      </c>
    </row>
    <row r="889" ht="15.75" customHeight="1">
      <c r="A889" s="29">
        <v>43648.0</v>
      </c>
      <c r="B889" s="30">
        <v>65.209999</v>
      </c>
      <c r="C889" s="30">
        <v>65.75</v>
      </c>
      <c r="D889" s="30">
        <v>64.720001</v>
      </c>
      <c r="E889" s="30">
        <v>65.330002</v>
      </c>
      <c r="F889" s="30">
        <v>65.330002</v>
      </c>
      <c r="G889" s="30">
        <v>1360771.0</v>
      </c>
      <c r="H889" s="32">
        <f t="shared" si="1"/>
        <v>0.003533087666</v>
      </c>
    </row>
    <row r="890" ht="15.75" customHeight="1">
      <c r="A890" s="29">
        <v>43649.0</v>
      </c>
      <c r="B890" s="30">
        <v>65.419998</v>
      </c>
      <c r="C890" s="30">
        <v>66.629997</v>
      </c>
      <c r="D890" s="30">
        <v>65.18</v>
      </c>
      <c r="E890" s="30">
        <v>66.610001</v>
      </c>
      <c r="F890" s="30">
        <v>66.610001</v>
      </c>
      <c r="G890" s="30">
        <v>2094683.0</v>
      </c>
      <c r="H890" s="32">
        <f t="shared" si="1"/>
        <v>0.01959282046</v>
      </c>
    </row>
    <row r="891" ht="15.75" customHeight="1">
      <c r="A891" s="29">
        <v>43650.0</v>
      </c>
      <c r="B891" s="30">
        <v>66.440002</v>
      </c>
      <c r="C891" s="30">
        <v>67.470001</v>
      </c>
      <c r="D891" s="30">
        <v>66.440002</v>
      </c>
      <c r="E891" s="30">
        <v>67.110001</v>
      </c>
      <c r="F891" s="30">
        <v>67.110001</v>
      </c>
      <c r="G891" s="30">
        <v>1641200.0</v>
      </c>
      <c r="H891" s="32">
        <f t="shared" si="1"/>
        <v>0.007506380311</v>
      </c>
    </row>
    <row r="892" ht="15.75" customHeight="1">
      <c r="A892" s="29">
        <v>43651.0</v>
      </c>
      <c r="B892" s="30">
        <v>67.290001</v>
      </c>
      <c r="C892" s="30">
        <v>67.410004</v>
      </c>
      <c r="D892" s="30">
        <v>66.589996</v>
      </c>
      <c r="E892" s="30">
        <v>67.050003</v>
      </c>
      <c r="F892" s="30">
        <v>67.050003</v>
      </c>
      <c r="G892" s="30">
        <v>1332435.0</v>
      </c>
      <c r="H892" s="32">
        <f t="shared" si="1"/>
        <v>-0.0008940247222</v>
      </c>
    </row>
    <row r="893" ht="15.75" customHeight="1">
      <c r="A893" s="29">
        <v>43654.0</v>
      </c>
      <c r="B893" s="30">
        <v>66.610001</v>
      </c>
      <c r="C893" s="30">
        <v>67.410004</v>
      </c>
      <c r="D893" s="30">
        <v>66.480003</v>
      </c>
      <c r="E893" s="30">
        <v>66.699997</v>
      </c>
      <c r="F893" s="30">
        <v>66.699997</v>
      </c>
      <c r="G893" s="30">
        <v>1091683.0</v>
      </c>
      <c r="H893" s="32">
        <f t="shared" si="1"/>
        <v>-0.005220074338</v>
      </c>
    </row>
    <row r="894" ht="15.75" customHeight="1">
      <c r="A894" s="29">
        <v>43655.0</v>
      </c>
      <c r="B894" s="30">
        <v>66.349998</v>
      </c>
      <c r="C894" s="30">
        <v>66.5</v>
      </c>
      <c r="D894" s="30">
        <v>65.25</v>
      </c>
      <c r="E894" s="30">
        <v>66.169998</v>
      </c>
      <c r="F894" s="30">
        <v>66.169998</v>
      </c>
      <c r="G894" s="30">
        <v>1823803.0</v>
      </c>
      <c r="H894" s="32">
        <f t="shared" si="1"/>
        <v>-0.007946012351</v>
      </c>
    </row>
    <row r="895" ht="15.75" customHeight="1">
      <c r="A895" s="29">
        <v>43656.0</v>
      </c>
      <c r="B895" s="30">
        <v>65.589996</v>
      </c>
      <c r="C895" s="30">
        <v>66.209999</v>
      </c>
      <c r="D895" s="30">
        <v>65.489998</v>
      </c>
      <c r="E895" s="30">
        <v>65.650002</v>
      </c>
      <c r="F895" s="30">
        <v>65.650002</v>
      </c>
      <c r="G895" s="30">
        <v>1386605.0</v>
      </c>
      <c r="H895" s="32">
        <f t="shared" si="1"/>
        <v>-0.007858485956</v>
      </c>
    </row>
    <row r="896" ht="15.75" customHeight="1">
      <c r="A896" s="29">
        <v>43657.0</v>
      </c>
      <c r="B896" s="30">
        <v>65.75</v>
      </c>
      <c r="C896" s="30">
        <v>65.910004</v>
      </c>
      <c r="D896" s="30">
        <v>64.970001</v>
      </c>
      <c r="E896" s="30">
        <v>65.239998</v>
      </c>
      <c r="F896" s="30">
        <v>65.239998</v>
      </c>
      <c r="G896" s="30">
        <v>1354084.0</v>
      </c>
      <c r="H896" s="32">
        <f t="shared" si="1"/>
        <v>-0.006245300648</v>
      </c>
    </row>
    <row r="897" ht="15.75" customHeight="1">
      <c r="A897" s="29">
        <v>43658.0</v>
      </c>
      <c r="B897" s="30">
        <v>64.260002</v>
      </c>
      <c r="C897" s="30">
        <v>66.559998</v>
      </c>
      <c r="D897" s="30">
        <v>64.239998</v>
      </c>
      <c r="E897" s="30">
        <v>65.889999</v>
      </c>
      <c r="F897" s="30">
        <v>65.889999</v>
      </c>
      <c r="G897" s="30">
        <v>2408683.0</v>
      </c>
      <c r="H897" s="32">
        <f t="shared" si="1"/>
        <v>0.009963228386</v>
      </c>
    </row>
    <row r="898" ht="15.75" customHeight="1">
      <c r="A898" s="29">
        <v>43661.0</v>
      </c>
      <c r="B898" s="30">
        <v>66.169998</v>
      </c>
      <c r="C898" s="30">
        <v>67.160004</v>
      </c>
      <c r="D898" s="30">
        <v>66.160004</v>
      </c>
      <c r="E898" s="30">
        <v>66.660004</v>
      </c>
      <c r="F898" s="30">
        <v>66.660004</v>
      </c>
      <c r="G898" s="30">
        <v>1620709.0</v>
      </c>
      <c r="H898" s="32">
        <f t="shared" si="1"/>
        <v>0.01168621963</v>
      </c>
    </row>
    <row r="899" ht="15.75" customHeight="1">
      <c r="A899" s="29">
        <v>43662.0</v>
      </c>
      <c r="B899" s="30">
        <v>66.650002</v>
      </c>
      <c r="C899" s="30">
        <v>67.190002</v>
      </c>
      <c r="D899" s="30">
        <v>66.480003</v>
      </c>
      <c r="E899" s="30">
        <v>67.120003</v>
      </c>
      <c r="F899" s="30">
        <v>67.120003</v>
      </c>
      <c r="G899" s="30">
        <v>1356106.0</v>
      </c>
      <c r="H899" s="32">
        <f t="shared" si="1"/>
        <v>0.006900674653</v>
      </c>
    </row>
    <row r="900" ht="15.75" customHeight="1">
      <c r="A900" s="29">
        <v>43663.0</v>
      </c>
      <c r="B900" s="30">
        <v>67.010002</v>
      </c>
      <c r="C900" s="30">
        <v>67.150002</v>
      </c>
      <c r="D900" s="30">
        <v>66.349998</v>
      </c>
      <c r="E900" s="30">
        <v>66.349998</v>
      </c>
      <c r="F900" s="30">
        <v>66.349998</v>
      </c>
      <c r="G900" s="30">
        <v>1025202.0</v>
      </c>
      <c r="H900" s="32">
        <f t="shared" si="1"/>
        <v>-0.01147206445</v>
      </c>
    </row>
    <row r="901" ht="15.75" customHeight="1">
      <c r="A901" s="29">
        <v>43664.0</v>
      </c>
      <c r="B901" s="30">
        <v>66.150002</v>
      </c>
      <c r="C901" s="30">
        <v>66.43</v>
      </c>
      <c r="D901" s="30">
        <v>65.760002</v>
      </c>
      <c r="E901" s="30">
        <v>66.150002</v>
      </c>
      <c r="F901" s="30">
        <v>66.150002</v>
      </c>
      <c r="G901" s="30">
        <v>1339503.0</v>
      </c>
      <c r="H901" s="32">
        <f t="shared" si="1"/>
        <v>-0.003014257815</v>
      </c>
    </row>
    <row r="902" ht="15.75" customHeight="1">
      <c r="A902" s="29">
        <v>43665.0</v>
      </c>
      <c r="B902" s="30">
        <v>66.410004</v>
      </c>
      <c r="C902" s="30">
        <v>67.330002</v>
      </c>
      <c r="D902" s="30">
        <v>66.389999</v>
      </c>
      <c r="E902" s="30">
        <v>66.57</v>
      </c>
      <c r="F902" s="30">
        <v>66.57</v>
      </c>
      <c r="G902" s="30">
        <v>1642181.0</v>
      </c>
      <c r="H902" s="32">
        <f t="shared" si="1"/>
        <v>0.006349175923</v>
      </c>
    </row>
    <row r="903" ht="15.75" customHeight="1">
      <c r="A903" s="29">
        <v>43668.0</v>
      </c>
      <c r="B903" s="30">
        <v>66.660004</v>
      </c>
      <c r="C903" s="30">
        <v>67.010002</v>
      </c>
      <c r="D903" s="30">
        <v>66.470001</v>
      </c>
      <c r="E903" s="30">
        <v>66.769997</v>
      </c>
      <c r="F903" s="30">
        <v>66.769997</v>
      </c>
      <c r="G903" s="30">
        <v>844578.0</v>
      </c>
      <c r="H903" s="32">
        <f t="shared" si="1"/>
        <v>0.003004311251</v>
      </c>
    </row>
    <row r="904" ht="15.75" customHeight="1">
      <c r="A904" s="29">
        <v>43669.0</v>
      </c>
      <c r="B904" s="30">
        <v>67.470001</v>
      </c>
      <c r="C904" s="30">
        <v>70.0</v>
      </c>
      <c r="D904" s="30">
        <v>67.349998</v>
      </c>
      <c r="E904" s="30">
        <v>69.339996</v>
      </c>
      <c r="F904" s="30">
        <v>69.339996</v>
      </c>
      <c r="G904" s="30">
        <v>3530566.0</v>
      </c>
      <c r="H904" s="32">
        <f t="shared" si="1"/>
        <v>0.03849032673</v>
      </c>
    </row>
    <row r="905" ht="15.75" customHeight="1">
      <c r="A905" s="29">
        <v>43670.0</v>
      </c>
      <c r="B905" s="30">
        <v>69.18</v>
      </c>
      <c r="C905" s="30">
        <v>70.389999</v>
      </c>
      <c r="D905" s="30">
        <v>68.510002</v>
      </c>
      <c r="E905" s="30">
        <v>70.010002</v>
      </c>
      <c r="F905" s="30">
        <v>70.010002</v>
      </c>
      <c r="G905" s="30">
        <v>2056967.0</v>
      </c>
      <c r="H905" s="32">
        <f t="shared" si="1"/>
        <v>0.009662619536</v>
      </c>
    </row>
    <row r="906" ht="15.75" customHeight="1">
      <c r="A906" s="29">
        <v>43671.0</v>
      </c>
      <c r="B906" s="30">
        <v>70.300003</v>
      </c>
      <c r="C906" s="30">
        <v>70.559998</v>
      </c>
      <c r="D906" s="30">
        <v>68.050003</v>
      </c>
      <c r="E906" s="30">
        <v>68.949997</v>
      </c>
      <c r="F906" s="30">
        <v>68.949997</v>
      </c>
      <c r="G906" s="30">
        <v>2011871.0</v>
      </c>
      <c r="H906" s="32">
        <f t="shared" si="1"/>
        <v>-0.01514076517</v>
      </c>
    </row>
    <row r="907" ht="15.75" customHeight="1">
      <c r="A907" s="29">
        <v>43672.0</v>
      </c>
      <c r="B907" s="30">
        <v>69.269997</v>
      </c>
      <c r="C907" s="30">
        <v>69.309998</v>
      </c>
      <c r="D907" s="30">
        <v>68.419998</v>
      </c>
      <c r="E907" s="30">
        <v>68.669998</v>
      </c>
      <c r="F907" s="30">
        <v>68.669998</v>
      </c>
      <c r="G907" s="30">
        <v>1265670.0</v>
      </c>
      <c r="H907" s="32">
        <f t="shared" si="1"/>
        <v>-0.004060899379</v>
      </c>
    </row>
    <row r="908" ht="15.75" customHeight="1">
      <c r="A908" s="29">
        <v>43675.0</v>
      </c>
      <c r="B908" s="30">
        <v>68.339996</v>
      </c>
      <c r="C908" s="30">
        <v>68.349998</v>
      </c>
      <c r="D908" s="30">
        <v>67.839996</v>
      </c>
      <c r="E908" s="30">
        <v>68.290001</v>
      </c>
      <c r="F908" s="30">
        <v>68.290001</v>
      </c>
      <c r="G908" s="30">
        <v>908630.0</v>
      </c>
      <c r="H908" s="32">
        <f t="shared" si="1"/>
        <v>-0.00553366843</v>
      </c>
    </row>
    <row r="909" ht="15.75" customHeight="1">
      <c r="A909" s="29">
        <v>43676.0</v>
      </c>
      <c r="B909" s="30">
        <v>68.540001</v>
      </c>
      <c r="C909" s="30">
        <v>68.540001</v>
      </c>
      <c r="D909" s="30">
        <v>66.629997</v>
      </c>
      <c r="E909" s="30">
        <v>67.110001</v>
      </c>
      <c r="F909" s="30">
        <v>67.110001</v>
      </c>
      <c r="G909" s="30">
        <v>1560448.0</v>
      </c>
      <c r="H909" s="32">
        <f t="shared" si="1"/>
        <v>-0.01727925</v>
      </c>
    </row>
    <row r="910" ht="15.75" customHeight="1">
      <c r="A910" s="29">
        <v>43677.0</v>
      </c>
      <c r="B910" s="30">
        <v>67.110001</v>
      </c>
      <c r="C910" s="30">
        <v>67.32</v>
      </c>
      <c r="D910" s="30">
        <v>66.660004</v>
      </c>
      <c r="E910" s="30">
        <v>66.830002</v>
      </c>
      <c r="F910" s="30">
        <v>66.830002</v>
      </c>
      <c r="G910" s="30">
        <v>1494495.0</v>
      </c>
      <c r="H910" s="32">
        <f t="shared" si="1"/>
        <v>-0.004172239544</v>
      </c>
    </row>
    <row r="911" ht="15.75" customHeight="1">
      <c r="A911" s="29">
        <v>43678.0</v>
      </c>
      <c r="B911" s="30">
        <v>67.0</v>
      </c>
      <c r="C911" s="30">
        <v>67.970001</v>
      </c>
      <c r="D911" s="30">
        <v>66.900002</v>
      </c>
      <c r="E911" s="30">
        <v>67.489998</v>
      </c>
      <c r="F911" s="30">
        <v>67.489998</v>
      </c>
      <c r="G911" s="30">
        <v>1545801.0</v>
      </c>
      <c r="H911" s="32">
        <f t="shared" si="1"/>
        <v>0.009875744131</v>
      </c>
    </row>
    <row r="912" ht="15.75" customHeight="1">
      <c r="A912" s="29">
        <v>43679.0</v>
      </c>
      <c r="B912" s="30">
        <v>65.800003</v>
      </c>
      <c r="C912" s="30">
        <v>66.190002</v>
      </c>
      <c r="D912" s="30">
        <v>63.700001</v>
      </c>
      <c r="E912" s="30">
        <v>64.650002</v>
      </c>
      <c r="F912" s="30">
        <v>64.650002</v>
      </c>
      <c r="G912" s="30">
        <v>3893077.0</v>
      </c>
      <c r="H912" s="32">
        <f t="shared" si="1"/>
        <v>-0.04208025017</v>
      </c>
    </row>
    <row r="913" ht="15.75" customHeight="1">
      <c r="A913" s="29">
        <v>43682.0</v>
      </c>
      <c r="B913" s="30">
        <v>63.299999</v>
      </c>
      <c r="C913" s="30">
        <v>64.029999</v>
      </c>
      <c r="D913" s="30">
        <v>62.689999</v>
      </c>
      <c r="E913" s="30">
        <v>63.34</v>
      </c>
      <c r="F913" s="30">
        <v>63.34</v>
      </c>
      <c r="G913" s="30">
        <v>2151237.0</v>
      </c>
      <c r="H913" s="32">
        <f t="shared" si="1"/>
        <v>-0.02026298468</v>
      </c>
    </row>
    <row r="914" ht="15.75" customHeight="1">
      <c r="A914" s="29">
        <v>43683.0</v>
      </c>
      <c r="B914" s="30">
        <v>63.349998</v>
      </c>
      <c r="C914" s="30">
        <v>63.610001</v>
      </c>
      <c r="D914" s="30">
        <v>62.259998</v>
      </c>
      <c r="E914" s="30">
        <v>62.259998</v>
      </c>
      <c r="F914" s="30">
        <v>62.259998</v>
      </c>
      <c r="G914" s="30">
        <v>1779024.0</v>
      </c>
      <c r="H914" s="32">
        <f t="shared" si="1"/>
        <v>-0.01705086833</v>
      </c>
    </row>
    <row r="915" ht="15.75" customHeight="1">
      <c r="A915" s="29">
        <v>43684.0</v>
      </c>
      <c r="B915" s="30">
        <v>62.700001</v>
      </c>
      <c r="C915" s="30">
        <v>63.169998</v>
      </c>
      <c r="D915" s="30">
        <v>61.580002</v>
      </c>
      <c r="E915" s="30">
        <v>62.110001</v>
      </c>
      <c r="F915" s="30">
        <v>62.110001</v>
      </c>
      <c r="G915" s="30">
        <v>1702435.0</v>
      </c>
      <c r="H915" s="32">
        <f t="shared" si="1"/>
        <v>-0.002409203418</v>
      </c>
    </row>
    <row r="916" ht="15.75" customHeight="1">
      <c r="A916" s="29">
        <v>43685.0</v>
      </c>
      <c r="B916" s="30">
        <v>62.84</v>
      </c>
      <c r="C916" s="30">
        <v>62.84</v>
      </c>
      <c r="D916" s="30">
        <v>62.0</v>
      </c>
      <c r="E916" s="30">
        <v>62.529999</v>
      </c>
      <c r="F916" s="30">
        <v>62.529999</v>
      </c>
      <c r="G916" s="30">
        <v>1346719.0</v>
      </c>
      <c r="H916" s="32">
        <f t="shared" si="1"/>
        <v>0.006762163794</v>
      </c>
    </row>
    <row r="917" ht="15.75" customHeight="1">
      <c r="A917" s="29">
        <v>43686.0</v>
      </c>
      <c r="B917" s="30">
        <v>62.200001</v>
      </c>
      <c r="C917" s="30">
        <v>62.349998</v>
      </c>
      <c r="D917" s="30">
        <v>60.619999</v>
      </c>
      <c r="E917" s="30">
        <v>61.029999</v>
      </c>
      <c r="F917" s="30">
        <v>61.029999</v>
      </c>
      <c r="G917" s="30">
        <v>2253975.0</v>
      </c>
      <c r="H917" s="32">
        <f t="shared" si="1"/>
        <v>-0.02398848591</v>
      </c>
    </row>
    <row r="918" ht="15.75" customHeight="1">
      <c r="A918" s="29">
        <v>43689.0</v>
      </c>
      <c r="B918" s="30">
        <v>61.259998</v>
      </c>
      <c r="C918" s="30">
        <v>61.709999</v>
      </c>
      <c r="D918" s="30">
        <v>60.5</v>
      </c>
      <c r="E918" s="30">
        <v>60.830002</v>
      </c>
      <c r="F918" s="30">
        <v>60.830002</v>
      </c>
      <c r="G918" s="30">
        <v>1084603.0</v>
      </c>
      <c r="H918" s="32">
        <f t="shared" si="1"/>
        <v>-0.003277027745</v>
      </c>
    </row>
    <row r="919" ht="15.75" customHeight="1">
      <c r="A919" s="29">
        <v>43690.0</v>
      </c>
      <c r="B919" s="30">
        <v>60.5</v>
      </c>
      <c r="C919" s="30">
        <v>62.040001</v>
      </c>
      <c r="D919" s="30">
        <v>59.599998</v>
      </c>
      <c r="E919" s="30">
        <v>61.040001</v>
      </c>
      <c r="F919" s="30">
        <v>61.040001</v>
      </c>
      <c r="G919" s="30">
        <v>2178685.0</v>
      </c>
      <c r="H919" s="32">
        <f t="shared" si="1"/>
        <v>0.003452227406</v>
      </c>
    </row>
    <row r="920" ht="15.75" customHeight="1">
      <c r="A920" s="29">
        <v>43691.0</v>
      </c>
      <c r="B920" s="30">
        <v>61.099998</v>
      </c>
      <c r="C920" s="30">
        <v>61.099998</v>
      </c>
      <c r="D920" s="30">
        <v>59.299999</v>
      </c>
      <c r="E920" s="30">
        <v>59.599998</v>
      </c>
      <c r="F920" s="30">
        <v>59.599998</v>
      </c>
      <c r="G920" s="30">
        <v>1972805.0</v>
      </c>
      <c r="H920" s="32">
        <f t="shared" si="1"/>
        <v>-0.02359113657</v>
      </c>
    </row>
    <row r="921" ht="15.75" customHeight="1">
      <c r="A921" s="29">
        <v>43692.0</v>
      </c>
      <c r="B921" s="30">
        <v>59.759998</v>
      </c>
      <c r="C921" s="30">
        <v>59.799999</v>
      </c>
      <c r="D921" s="30">
        <v>58.040001</v>
      </c>
      <c r="E921" s="30">
        <v>58.82</v>
      </c>
      <c r="F921" s="30">
        <v>58.82</v>
      </c>
      <c r="G921" s="30">
        <v>1934815.0</v>
      </c>
      <c r="H921" s="32">
        <f t="shared" si="1"/>
        <v>-0.0130872152</v>
      </c>
    </row>
    <row r="922" ht="15.75" customHeight="1">
      <c r="A922" s="29">
        <v>43693.0</v>
      </c>
      <c r="B922" s="30">
        <v>59.02</v>
      </c>
      <c r="C922" s="30">
        <v>59.639999</v>
      </c>
      <c r="D922" s="30">
        <v>58.860001</v>
      </c>
      <c r="E922" s="30">
        <v>59.560001</v>
      </c>
      <c r="F922" s="30">
        <v>59.560001</v>
      </c>
      <c r="G922" s="30">
        <v>1625628.0</v>
      </c>
      <c r="H922" s="32">
        <f t="shared" si="1"/>
        <v>0.01258077185</v>
      </c>
    </row>
    <row r="923" ht="15.75" customHeight="1">
      <c r="A923" s="29">
        <v>43696.0</v>
      </c>
      <c r="B923" s="30">
        <v>60.23</v>
      </c>
      <c r="C923" s="30">
        <v>60.779999</v>
      </c>
      <c r="D923" s="30">
        <v>59.889999</v>
      </c>
      <c r="E923" s="30">
        <v>60.360001</v>
      </c>
      <c r="F923" s="30">
        <v>60.360001</v>
      </c>
      <c r="G923" s="30">
        <v>1283004.0</v>
      </c>
      <c r="H923" s="32">
        <f t="shared" si="1"/>
        <v>0.01343183322</v>
      </c>
    </row>
    <row r="924" ht="15.75" customHeight="1">
      <c r="A924" s="29">
        <v>43697.0</v>
      </c>
      <c r="B924" s="30">
        <v>60.349998</v>
      </c>
      <c r="C924" s="30">
        <v>60.580002</v>
      </c>
      <c r="D924" s="30">
        <v>59.560001</v>
      </c>
      <c r="E924" s="30">
        <v>59.740002</v>
      </c>
      <c r="F924" s="30">
        <v>59.740002</v>
      </c>
      <c r="G924" s="30">
        <v>1009171.0</v>
      </c>
      <c r="H924" s="32">
        <f t="shared" si="1"/>
        <v>-0.01027168638</v>
      </c>
    </row>
    <row r="925" ht="15.75" customHeight="1">
      <c r="A925" s="29">
        <v>43698.0</v>
      </c>
      <c r="B925" s="30">
        <v>59.790001</v>
      </c>
      <c r="C925" s="30">
        <v>61.080002</v>
      </c>
      <c r="D925" s="30">
        <v>59.77</v>
      </c>
      <c r="E925" s="30">
        <v>60.59</v>
      </c>
      <c r="F925" s="30">
        <v>60.59</v>
      </c>
      <c r="G925" s="30">
        <v>1230630.0</v>
      </c>
      <c r="H925" s="32">
        <f t="shared" si="1"/>
        <v>0.01422828878</v>
      </c>
    </row>
    <row r="926" ht="15.75" customHeight="1">
      <c r="A926" s="29">
        <v>43699.0</v>
      </c>
      <c r="B926" s="30">
        <v>60.32</v>
      </c>
      <c r="C926" s="30">
        <v>61.18</v>
      </c>
      <c r="D926" s="30">
        <v>60.18</v>
      </c>
      <c r="E926" s="30">
        <v>60.610001</v>
      </c>
      <c r="F926" s="30">
        <v>60.610001</v>
      </c>
      <c r="G926" s="30">
        <v>1095714.0</v>
      </c>
      <c r="H926" s="32">
        <f t="shared" si="1"/>
        <v>0.0003301039776</v>
      </c>
    </row>
    <row r="927" ht="15.75" customHeight="1">
      <c r="A927" s="29">
        <v>43700.0</v>
      </c>
      <c r="B927" s="30">
        <v>60.810001</v>
      </c>
      <c r="C927" s="30">
        <v>61.209999</v>
      </c>
      <c r="D927" s="30">
        <v>58.610001</v>
      </c>
      <c r="E927" s="30">
        <v>58.700001</v>
      </c>
      <c r="F927" s="30">
        <v>58.700001</v>
      </c>
      <c r="G927" s="30">
        <v>2753250.0</v>
      </c>
      <c r="H927" s="32">
        <f t="shared" si="1"/>
        <v>-0.03151295114</v>
      </c>
    </row>
    <row r="928" ht="15.75" customHeight="1">
      <c r="A928" s="29">
        <v>43703.0</v>
      </c>
      <c r="B928" s="30">
        <v>58.810001</v>
      </c>
      <c r="C928" s="30">
        <v>59.849998</v>
      </c>
      <c r="D928" s="30">
        <v>58.509998</v>
      </c>
      <c r="E928" s="30">
        <v>59.57</v>
      </c>
      <c r="F928" s="30">
        <v>59.57</v>
      </c>
      <c r="G928" s="30">
        <v>1613088.0</v>
      </c>
      <c r="H928" s="32">
        <f t="shared" si="1"/>
        <v>0.01482110707</v>
      </c>
    </row>
    <row r="929" ht="15.75" customHeight="1">
      <c r="A929" s="29">
        <v>43704.0</v>
      </c>
      <c r="B929" s="30">
        <v>59.68</v>
      </c>
      <c r="C929" s="30">
        <v>60.389999</v>
      </c>
      <c r="D929" s="30">
        <v>59.27</v>
      </c>
      <c r="E929" s="30">
        <v>59.490002</v>
      </c>
      <c r="F929" s="30">
        <v>59.490002</v>
      </c>
      <c r="G929" s="30">
        <v>1777471.0</v>
      </c>
      <c r="H929" s="32">
        <f t="shared" si="1"/>
        <v>-0.001342924291</v>
      </c>
    </row>
    <row r="930" ht="15.75" customHeight="1">
      <c r="A930" s="29">
        <v>43705.0</v>
      </c>
      <c r="B930" s="30">
        <v>59.490002</v>
      </c>
      <c r="C930" s="30">
        <v>59.740002</v>
      </c>
      <c r="D930" s="30">
        <v>58.75</v>
      </c>
      <c r="E930" s="30">
        <v>59.720001</v>
      </c>
      <c r="F930" s="30">
        <v>59.720001</v>
      </c>
      <c r="G930" s="30">
        <v>1292671.0</v>
      </c>
      <c r="H930" s="32">
        <f t="shared" si="1"/>
        <v>0.00386617906</v>
      </c>
    </row>
    <row r="931" ht="15.75" customHeight="1">
      <c r="A931" s="29">
        <v>43706.0</v>
      </c>
      <c r="B931" s="30">
        <v>59.580002</v>
      </c>
      <c r="C931" s="30">
        <v>60.34</v>
      </c>
      <c r="D931" s="30">
        <v>59.349998</v>
      </c>
      <c r="E931" s="30">
        <v>60.169998</v>
      </c>
      <c r="F931" s="30">
        <v>60.169998</v>
      </c>
      <c r="G931" s="30">
        <v>986990.0</v>
      </c>
      <c r="H931" s="32">
        <f t="shared" si="1"/>
        <v>0.007535113739</v>
      </c>
    </row>
    <row r="932" ht="15.75" customHeight="1">
      <c r="A932" s="29">
        <v>43707.0</v>
      </c>
      <c r="B932" s="30">
        <v>60.139999</v>
      </c>
      <c r="C932" s="30">
        <v>61.209999</v>
      </c>
      <c r="D932" s="30">
        <v>60.139999</v>
      </c>
      <c r="E932" s="30">
        <v>60.810001</v>
      </c>
      <c r="F932" s="30">
        <v>60.810001</v>
      </c>
      <c r="G932" s="30">
        <v>1305155.0</v>
      </c>
      <c r="H932" s="32">
        <f t="shared" si="1"/>
        <v>0.01063658004</v>
      </c>
    </row>
    <row r="933" ht="15.75" customHeight="1">
      <c r="A933" s="29">
        <v>43710.0</v>
      </c>
      <c r="B933" s="30">
        <v>60.5</v>
      </c>
      <c r="C933" s="30">
        <v>60.82</v>
      </c>
      <c r="D933" s="30">
        <v>60.310001</v>
      </c>
      <c r="E933" s="30">
        <v>60.529999</v>
      </c>
      <c r="F933" s="30">
        <v>60.529999</v>
      </c>
      <c r="G933" s="30">
        <v>653443.0</v>
      </c>
      <c r="H933" s="32">
        <f t="shared" si="1"/>
        <v>-0.004604538651</v>
      </c>
    </row>
    <row r="934" ht="15.75" customHeight="1">
      <c r="A934" s="29">
        <v>43711.0</v>
      </c>
      <c r="B934" s="30">
        <v>60.400002</v>
      </c>
      <c r="C934" s="30">
        <v>60.68</v>
      </c>
      <c r="D934" s="30">
        <v>60.009998</v>
      </c>
      <c r="E934" s="30">
        <v>60.400002</v>
      </c>
      <c r="F934" s="30">
        <v>60.400002</v>
      </c>
      <c r="G934" s="30">
        <v>1149468.0</v>
      </c>
      <c r="H934" s="32">
        <f t="shared" si="1"/>
        <v>-0.002147645831</v>
      </c>
    </row>
    <row r="935" ht="15.75" customHeight="1">
      <c r="A935" s="29">
        <v>43712.0</v>
      </c>
      <c r="B935" s="30">
        <v>61.200001</v>
      </c>
      <c r="C935" s="30">
        <v>61.599998</v>
      </c>
      <c r="D935" s="30">
        <v>61.0</v>
      </c>
      <c r="E935" s="30">
        <v>61.09</v>
      </c>
      <c r="F935" s="30">
        <v>61.09</v>
      </c>
      <c r="G935" s="30">
        <v>1245575.0</v>
      </c>
      <c r="H935" s="32">
        <f t="shared" si="1"/>
        <v>0.01142380757</v>
      </c>
    </row>
    <row r="936" ht="15.75" customHeight="1">
      <c r="A936" s="29">
        <v>43713.0</v>
      </c>
      <c r="B936" s="30">
        <v>61.900002</v>
      </c>
      <c r="C936" s="30">
        <v>62.650002</v>
      </c>
      <c r="D936" s="30">
        <v>61.700001</v>
      </c>
      <c r="E936" s="30">
        <v>62.32</v>
      </c>
      <c r="F936" s="30">
        <v>62.32</v>
      </c>
      <c r="G936" s="30">
        <v>1575151.0</v>
      </c>
      <c r="H936" s="32">
        <f t="shared" si="1"/>
        <v>0.02013422819</v>
      </c>
    </row>
    <row r="937" ht="15.75" customHeight="1">
      <c r="A937" s="29">
        <v>43714.0</v>
      </c>
      <c r="B937" s="30">
        <v>62.57</v>
      </c>
      <c r="C937" s="30">
        <v>63.110001</v>
      </c>
      <c r="D937" s="30">
        <v>61.740002</v>
      </c>
      <c r="E937" s="30">
        <v>62.32</v>
      </c>
      <c r="F937" s="30">
        <v>62.32</v>
      </c>
      <c r="G937" s="30">
        <v>1815948.0</v>
      </c>
      <c r="H937" s="32">
        <f t="shared" si="1"/>
        <v>0</v>
      </c>
    </row>
    <row r="938" ht="15.75" customHeight="1">
      <c r="A938" s="29">
        <v>43717.0</v>
      </c>
      <c r="B938" s="30">
        <v>62.240002</v>
      </c>
      <c r="C938" s="30">
        <v>63.25</v>
      </c>
      <c r="D938" s="30">
        <v>62.16</v>
      </c>
      <c r="E938" s="30">
        <v>63.220001</v>
      </c>
      <c r="F938" s="30">
        <v>63.220001</v>
      </c>
      <c r="G938" s="30">
        <v>1478796.0</v>
      </c>
      <c r="H938" s="32">
        <f t="shared" si="1"/>
        <v>0.01444160783</v>
      </c>
    </row>
    <row r="939" ht="15.75" customHeight="1">
      <c r="A939" s="29">
        <v>43718.0</v>
      </c>
      <c r="B939" s="30">
        <v>63.310001</v>
      </c>
      <c r="C939" s="30">
        <v>64.43</v>
      </c>
      <c r="D939" s="30">
        <v>63.25</v>
      </c>
      <c r="E939" s="30">
        <v>63.77</v>
      </c>
      <c r="F939" s="30">
        <v>63.77</v>
      </c>
      <c r="G939" s="30">
        <v>1713536.0</v>
      </c>
      <c r="H939" s="32">
        <f t="shared" si="1"/>
        <v>0.008699762596</v>
      </c>
    </row>
    <row r="940" ht="15.75" customHeight="1">
      <c r="A940" s="29">
        <v>43719.0</v>
      </c>
      <c r="B940" s="30">
        <v>64.199997</v>
      </c>
      <c r="C940" s="30">
        <v>64.690002</v>
      </c>
      <c r="D940" s="30">
        <v>63.490002</v>
      </c>
      <c r="E940" s="30">
        <v>63.810001</v>
      </c>
      <c r="F940" s="30">
        <v>63.810001</v>
      </c>
      <c r="G940" s="30">
        <v>1587322.0</v>
      </c>
      <c r="H940" s="32">
        <f t="shared" si="1"/>
        <v>0.0006272698761</v>
      </c>
    </row>
    <row r="941" ht="15.75" customHeight="1">
      <c r="A941" s="29">
        <v>43720.0</v>
      </c>
      <c r="B941" s="30">
        <v>63.73</v>
      </c>
      <c r="C941" s="30">
        <v>64.879997</v>
      </c>
      <c r="D941" s="30">
        <v>63.720001</v>
      </c>
      <c r="E941" s="30">
        <v>64.639999</v>
      </c>
      <c r="F941" s="30">
        <v>64.639999</v>
      </c>
      <c r="G941" s="30">
        <v>2105544.0</v>
      </c>
      <c r="H941" s="32">
        <f t="shared" si="1"/>
        <v>0.01300733407</v>
      </c>
    </row>
    <row r="942" ht="15.75" customHeight="1">
      <c r="A942" s="29">
        <v>43721.0</v>
      </c>
      <c r="B942" s="30">
        <v>64.620003</v>
      </c>
      <c r="C942" s="30">
        <v>65.620003</v>
      </c>
      <c r="D942" s="30">
        <v>64.620003</v>
      </c>
      <c r="E942" s="30">
        <v>65.059998</v>
      </c>
      <c r="F942" s="30">
        <v>65.059998</v>
      </c>
      <c r="G942" s="30">
        <v>1900375.0</v>
      </c>
      <c r="H942" s="32">
        <f t="shared" si="1"/>
        <v>0.006497509383</v>
      </c>
    </row>
    <row r="943" ht="15.75" customHeight="1">
      <c r="A943" s="29">
        <v>43724.0</v>
      </c>
      <c r="B943" s="30">
        <v>64.370003</v>
      </c>
      <c r="C943" s="30">
        <v>65.260002</v>
      </c>
      <c r="D943" s="30">
        <v>64.260002</v>
      </c>
      <c r="E943" s="30">
        <v>65.099998</v>
      </c>
      <c r="F943" s="30">
        <v>65.099998</v>
      </c>
      <c r="G943" s="30">
        <v>1241317.0</v>
      </c>
      <c r="H943" s="32">
        <f t="shared" si="1"/>
        <v>0.0006148171108</v>
      </c>
    </row>
    <row r="944" ht="15.75" customHeight="1">
      <c r="A944" s="29">
        <v>43725.0</v>
      </c>
      <c r="B944" s="30">
        <v>64.790001</v>
      </c>
      <c r="C944" s="30">
        <v>64.870003</v>
      </c>
      <c r="D944" s="30">
        <v>63.540001</v>
      </c>
      <c r="E944" s="30">
        <v>64.529999</v>
      </c>
      <c r="F944" s="30">
        <v>64.529999</v>
      </c>
      <c r="G944" s="30">
        <v>1599792.0</v>
      </c>
      <c r="H944" s="32">
        <f t="shared" si="1"/>
        <v>-0.008755745277</v>
      </c>
    </row>
    <row r="945" ht="15.75" customHeight="1">
      <c r="A945" s="29">
        <v>43726.0</v>
      </c>
      <c r="B945" s="30">
        <v>64.529999</v>
      </c>
      <c r="C945" s="30">
        <v>64.870003</v>
      </c>
      <c r="D945" s="30">
        <v>64.239998</v>
      </c>
      <c r="E945" s="30">
        <v>64.550003</v>
      </c>
      <c r="F945" s="30">
        <v>64.550003</v>
      </c>
      <c r="G945" s="30">
        <v>860078.0</v>
      </c>
      <c r="H945" s="32">
        <f t="shared" si="1"/>
        <v>0.0003099953558</v>
      </c>
    </row>
    <row r="946" ht="15.75" customHeight="1">
      <c r="A946" s="29">
        <v>43727.0</v>
      </c>
      <c r="B946" s="30">
        <v>64.5</v>
      </c>
      <c r="C946" s="30">
        <v>65.089996</v>
      </c>
      <c r="D946" s="30">
        <v>64.169998</v>
      </c>
      <c r="E946" s="30">
        <v>64.989998</v>
      </c>
      <c r="F946" s="30">
        <v>64.989998</v>
      </c>
      <c r="G946" s="30">
        <v>1288454.0</v>
      </c>
      <c r="H946" s="32">
        <f t="shared" si="1"/>
        <v>0.006816343603</v>
      </c>
    </row>
    <row r="947" ht="15.75" customHeight="1">
      <c r="A947" s="29">
        <v>43728.0</v>
      </c>
      <c r="B947" s="30">
        <v>65.120003</v>
      </c>
      <c r="C947" s="30">
        <v>65.589996</v>
      </c>
      <c r="D947" s="30">
        <v>64.940002</v>
      </c>
      <c r="E947" s="30">
        <v>65.150002</v>
      </c>
      <c r="F947" s="30">
        <v>65.150002</v>
      </c>
      <c r="G947" s="30">
        <v>2805109.0</v>
      </c>
      <c r="H947" s="32">
        <f t="shared" si="1"/>
        <v>0.002461978842</v>
      </c>
    </row>
    <row r="948" ht="15.75" customHeight="1">
      <c r="A948" s="29">
        <v>43731.0</v>
      </c>
      <c r="B948" s="30">
        <v>64.870003</v>
      </c>
      <c r="C948" s="30">
        <v>64.879997</v>
      </c>
      <c r="D948" s="30">
        <v>63.48</v>
      </c>
      <c r="E948" s="30">
        <v>64.0</v>
      </c>
      <c r="F948" s="30">
        <v>64.0</v>
      </c>
      <c r="G948" s="30">
        <v>1684528.0</v>
      </c>
      <c r="H948" s="32">
        <f t="shared" si="1"/>
        <v>-0.01765160345</v>
      </c>
    </row>
    <row r="949" ht="15.75" customHeight="1">
      <c r="A949" s="29">
        <v>43732.0</v>
      </c>
      <c r="B949" s="30">
        <v>64.010002</v>
      </c>
      <c r="C949" s="30">
        <v>64.25</v>
      </c>
      <c r="D949" s="30">
        <v>63.580002</v>
      </c>
      <c r="E949" s="30">
        <v>63.68</v>
      </c>
      <c r="F949" s="30">
        <v>63.68</v>
      </c>
      <c r="G949" s="30">
        <v>1141691.0</v>
      </c>
      <c r="H949" s="32">
        <f t="shared" si="1"/>
        <v>-0.005</v>
      </c>
    </row>
    <row r="950" ht="15.75" customHeight="1">
      <c r="A950" s="29">
        <v>43733.0</v>
      </c>
      <c r="B950" s="30">
        <v>63.349998</v>
      </c>
      <c r="C950" s="30">
        <v>63.93</v>
      </c>
      <c r="D950" s="30">
        <v>62.549999</v>
      </c>
      <c r="E950" s="30">
        <v>63.380001</v>
      </c>
      <c r="F950" s="30">
        <v>63.380001</v>
      </c>
      <c r="G950" s="30">
        <v>1429563.0</v>
      </c>
      <c r="H950" s="32">
        <f t="shared" si="1"/>
        <v>-0.004711039573</v>
      </c>
    </row>
    <row r="951" ht="15.75" customHeight="1">
      <c r="A951" s="29">
        <v>43734.0</v>
      </c>
      <c r="B951" s="30">
        <v>63.240002</v>
      </c>
      <c r="C951" s="30">
        <v>63.790001</v>
      </c>
      <c r="D951" s="30">
        <v>62.990002</v>
      </c>
      <c r="E951" s="30">
        <v>63.09</v>
      </c>
      <c r="F951" s="30">
        <v>63.09</v>
      </c>
      <c r="G951" s="30">
        <v>854203.0</v>
      </c>
      <c r="H951" s="32">
        <f t="shared" si="1"/>
        <v>-0.004575591597</v>
      </c>
    </row>
    <row r="952" ht="15.75" customHeight="1">
      <c r="A952" s="29">
        <v>43735.0</v>
      </c>
      <c r="B952" s="30">
        <v>63.23</v>
      </c>
      <c r="C952" s="30">
        <v>63.98</v>
      </c>
      <c r="D952" s="30">
        <v>63.16</v>
      </c>
      <c r="E952" s="30">
        <v>63.889999</v>
      </c>
      <c r="F952" s="30">
        <v>63.889999</v>
      </c>
      <c r="G952" s="30">
        <v>995694.0</v>
      </c>
      <c r="H952" s="32">
        <f t="shared" si="1"/>
        <v>0.01268028214</v>
      </c>
    </row>
    <row r="953" ht="15.75" customHeight="1">
      <c r="A953" s="29">
        <v>43738.0</v>
      </c>
      <c r="B953" s="30">
        <v>63.779999</v>
      </c>
      <c r="C953" s="30">
        <v>64.720001</v>
      </c>
      <c r="D953" s="30">
        <v>63.66</v>
      </c>
      <c r="E953" s="30">
        <v>64.589996</v>
      </c>
      <c r="F953" s="30">
        <v>64.589996</v>
      </c>
      <c r="G953" s="30">
        <v>1376059.0</v>
      </c>
      <c r="H953" s="32">
        <f t="shared" si="1"/>
        <v>0.01095628441</v>
      </c>
    </row>
    <row r="954" ht="15.75" customHeight="1">
      <c r="A954" s="29">
        <v>43739.0</v>
      </c>
      <c r="B954" s="30">
        <v>64.900002</v>
      </c>
      <c r="C954" s="30">
        <v>65.720001</v>
      </c>
      <c r="D954" s="30">
        <v>64.32</v>
      </c>
      <c r="E954" s="30">
        <v>64.379997</v>
      </c>
      <c r="F954" s="30">
        <v>64.379997</v>
      </c>
      <c r="G954" s="30">
        <v>1490390.0</v>
      </c>
      <c r="H954" s="32">
        <f t="shared" si="1"/>
        <v>-0.003251262007</v>
      </c>
    </row>
    <row r="955" ht="15.75" customHeight="1">
      <c r="A955" s="29">
        <v>43740.0</v>
      </c>
      <c r="B955" s="30">
        <v>64.18</v>
      </c>
      <c r="C955" s="30">
        <v>64.419998</v>
      </c>
      <c r="D955" s="30">
        <v>63.02</v>
      </c>
      <c r="E955" s="30">
        <v>63.16</v>
      </c>
      <c r="F955" s="30">
        <v>63.16</v>
      </c>
      <c r="G955" s="30">
        <v>1812509.0</v>
      </c>
      <c r="H955" s="32">
        <f t="shared" si="1"/>
        <v>-0.01894993875</v>
      </c>
    </row>
    <row r="956" ht="15.75" customHeight="1">
      <c r="A956" s="29">
        <v>43742.0</v>
      </c>
      <c r="B956" s="30">
        <v>63.150002</v>
      </c>
      <c r="C956" s="30">
        <v>63.150002</v>
      </c>
      <c r="D956" s="30">
        <v>61.610001</v>
      </c>
      <c r="E956" s="30">
        <v>62.389999</v>
      </c>
      <c r="F956" s="30">
        <v>62.389999</v>
      </c>
      <c r="G956" s="30">
        <v>2081126.0</v>
      </c>
      <c r="H956" s="32">
        <f t="shared" si="1"/>
        <v>-0.01219127612</v>
      </c>
    </row>
    <row r="957" ht="15.75" customHeight="1">
      <c r="A957" s="29">
        <v>43745.0</v>
      </c>
      <c r="B957" s="30">
        <v>62.040001</v>
      </c>
      <c r="C957" s="30">
        <v>62.68</v>
      </c>
      <c r="D957" s="30">
        <v>61.400002</v>
      </c>
      <c r="E957" s="30">
        <v>62.68</v>
      </c>
      <c r="F957" s="30">
        <v>62.68</v>
      </c>
      <c r="G957" s="30">
        <v>920763.0</v>
      </c>
      <c r="H957" s="32">
        <f t="shared" si="1"/>
        <v>0.004648196901</v>
      </c>
    </row>
    <row r="958" ht="15.75" customHeight="1">
      <c r="A958" s="29">
        <v>43746.0</v>
      </c>
      <c r="B958" s="30">
        <v>62.889999</v>
      </c>
      <c r="C958" s="30">
        <v>62.98</v>
      </c>
      <c r="D958" s="30">
        <v>61.369999</v>
      </c>
      <c r="E958" s="30">
        <v>61.860001</v>
      </c>
      <c r="F958" s="30">
        <v>61.860001</v>
      </c>
      <c r="G958" s="30">
        <v>1279594.0</v>
      </c>
      <c r="H958" s="32">
        <f t="shared" si="1"/>
        <v>-0.01308230696</v>
      </c>
    </row>
    <row r="959" ht="15.75" customHeight="1">
      <c r="A959" s="29">
        <v>43747.0</v>
      </c>
      <c r="B959" s="30">
        <v>61.869999</v>
      </c>
      <c r="C959" s="30">
        <v>62.650002</v>
      </c>
      <c r="D959" s="30">
        <v>61.43</v>
      </c>
      <c r="E959" s="30">
        <v>62.349998</v>
      </c>
      <c r="F959" s="30">
        <v>62.349998</v>
      </c>
      <c r="G959" s="30">
        <v>963927.0</v>
      </c>
      <c r="H959" s="32">
        <f t="shared" si="1"/>
        <v>0.007921063564</v>
      </c>
    </row>
    <row r="960" ht="15.75" customHeight="1">
      <c r="A960" s="29">
        <v>43748.0</v>
      </c>
      <c r="B960" s="30">
        <v>62.52</v>
      </c>
      <c r="C960" s="30">
        <v>63.52</v>
      </c>
      <c r="D960" s="30">
        <v>62.32</v>
      </c>
      <c r="E960" s="30">
        <v>63.23</v>
      </c>
      <c r="F960" s="30">
        <v>63.23</v>
      </c>
      <c r="G960" s="30">
        <v>1879248.0</v>
      </c>
      <c r="H960" s="32">
        <f t="shared" si="1"/>
        <v>0.01411390583</v>
      </c>
    </row>
    <row r="961" ht="15.75" customHeight="1">
      <c r="A961" s="29">
        <v>43749.0</v>
      </c>
      <c r="B961" s="30">
        <v>63.360001</v>
      </c>
      <c r="C961" s="30">
        <v>64.970001</v>
      </c>
      <c r="D961" s="30">
        <v>63.119999</v>
      </c>
      <c r="E961" s="30">
        <v>64.779999</v>
      </c>
      <c r="F961" s="30">
        <v>64.779999</v>
      </c>
      <c r="G961" s="30">
        <v>1873353.0</v>
      </c>
      <c r="H961" s="32">
        <f t="shared" si="1"/>
        <v>0.0245136644</v>
      </c>
    </row>
    <row r="962" ht="15.75" customHeight="1">
      <c r="A962" s="29">
        <v>43752.0</v>
      </c>
      <c r="B962" s="30">
        <v>64.699997</v>
      </c>
      <c r="C962" s="30">
        <v>65.019997</v>
      </c>
      <c r="D962" s="30">
        <v>63.959999</v>
      </c>
      <c r="E962" s="30">
        <v>64.910004</v>
      </c>
      <c r="F962" s="30">
        <v>64.910004</v>
      </c>
      <c r="G962" s="30">
        <v>1130261.0</v>
      </c>
      <c r="H962" s="32">
        <f t="shared" si="1"/>
        <v>0.002006869435</v>
      </c>
    </row>
    <row r="963" ht="15.75" customHeight="1">
      <c r="A963" s="29">
        <v>43753.0</v>
      </c>
      <c r="B963" s="30">
        <v>65.43</v>
      </c>
      <c r="C963" s="30">
        <v>66.889999</v>
      </c>
      <c r="D963" s="30">
        <v>65.080002</v>
      </c>
      <c r="E963" s="30">
        <v>66.629997</v>
      </c>
      <c r="F963" s="30">
        <v>66.629997</v>
      </c>
      <c r="G963" s="30">
        <v>2022085.0</v>
      </c>
      <c r="H963" s="32">
        <f t="shared" si="1"/>
        <v>0.02649811884</v>
      </c>
    </row>
    <row r="964" ht="15.75" customHeight="1">
      <c r="A964" s="29">
        <v>43754.0</v>
      </c>
      <c r="B964" s="30">
        <v>66.690002</v>
      </c>
      <c r="C964" s="30">
        <v>67.629997</v>
      </c>
      <c r="D964" s="30">
        <v>66.550003</v>
      </c>
      <c r="E964" s="30">
        <v>67.129997</v>
      </c>
      <c r="F964" s="30">
        <v>67.129997</v>
      </c>
      <c r="G964" s="30">
        <v>2049837.0</v>
      </c>
      <c r="H964" s="32">
        <f t="shared" si="1"/>
        <v>0.007504127608</v>
      </c>
    </row>
    <row r="965" ht="15.75" customHeight="1">
      <c r="A965" s="29">
        <v>43755.0</v>
      </c>
      <c r="B965" s="30">
        <v>66.900002</v>
      </c>
      <c r="C965" s="30">
        <v>68.730003</v>
      </c>
      <c r="D965" s="30">
        <v>66.790001</v>
      </c>
      <c r="E965" s="30">
        <v>67.910004</v>
      </c>
      <c r="F965" s="30">
        <v>67.910004</v>
      </c>
      <c r="G965" s="30">
        <v>2431903.0</v>
      </c>
      <c r="H965" s="32">
        <f t="shared" si="1"/>
        <v>0.01161935103</v>
      </c>
    </row>
    <row r="966" ht="15.75" customHeight="1">
      <c r="A966" s="29">
        <v>43756.0</v>
      </c>
      <c r="B966" s="30">
        <v>67.169998</v>
      </c>
      <c r="C966" s="30">
        <v>68.110001</v>
      </c>
      <c r="D966" s="30">
        <v>66.870003</v>
      </c>
      <c r="E966" s="30">
        <v>67.410004</v>
      </c>
      <c r="F966" s="30">
        <v>67.410004</v>
      </c>
      <c r="G966" s="30">
        <v>1787929.0</v>
      </c>
      <c r="H966" s="32">
        <f t="shared" si="1"/>
        <v>-0.007362685474</v>
      </c>
    </row>
    <row r="967" ht="15.75" customHeight="1">
      <c r="A967" s="29">
        <v>43759.0</v>
      </c>
      <c r="B967" s="30">
        <v>67.459999</v>
      </c>
      <c r="C967" s="30">
        <v>68.309998</v>
      </c>
      <c r="D967" s="30">
        <v>67.459999</v>
      </c>
      <c r="E967" s="30">
        <v>67.839996</v>
      </c>
      <c r="F967" s="30">
        <v>67.839996</v>
      </c>
      <c r="G967" s="30">
        <v>1091764.0</v>
      </c>
      <c r="H967" s="32">
        <f t="shared" si="1"/>
        <v>0.006378756482</v>
      </c>
    </row>
    <row r="968" ht="15.75" customHeight="1">
      <c r="A968" s="29">
        <v>43760.0</v>
      </c>
      <c r="B968" s="30">
        <v>67.970001</v>
      </c>
      <c r="C968" s="30">
        <v>68.529999</v>
      </c>
      <c r="D968" s="30">
        <v>67.839996</v>
      </c>
      <c r="E968" s="30">
        <v>68.470001</v>
      </c>
      <c r="F968" s="30">
        <v>68.470001</v>
      </c>
      <c r="G968" s="30">
        <v>1444956.0</v>
      </c>
      <c r="H968" s="32">
        <f t="shared" si="1"/>
        <v>0.009286630854</v>
      </c>
    </row>
    <row r="969" ht="15.75" customHeight="1">
      <c r="A969" s="29">
        <v>43761.0</v>
      </c>
      <c r="B969" s="30">
        <v>68.019997</v>
      </c>
      <c r="C969" s="30">
        <v>69.110001</v>
      </c>
      <c r="D969" s="30">
        <v>67.900002</v>
      </c>
      <c r="E969" s="30">
        <v>68.660004</v>
      </c>
      <c r="F969" s="30">
        <v>68.660004</v>
      </c>
      <c r="G969" s="30">
        <v>1364209.0</v>
      </c>
      <c r="H969" s="32">
        <f t="shared" si="1"/>
        <v>0.002774981703</v>
      </c>
    </row>
    <row r="970" ht="15.75" customHeight="1">
      <c r="A970" s="29">
        <v>43762.0</v>
      </c>
      <c r="B970" s="30">
        <v>69.0</v>
      </c>
      <c r="C970" s="30">
        <v>70.150002</v>
      </c>
      <c r="D970" s="30">
        <v>68.940002</v>
      </c>
      <c r="E970" s="30">
        <v>69.029999</v>
      </c>
      <c r="F970" s="30">
        <v>69.029999</v>
      </c>
      <c r="G970" s="30">
        <v>1649269.0</v>
      </c>
      <c r="H970" s="32">
        <f t="shared" si="1"/>
        <v>0.00538879957</v>
      </c>
    </row>
    <row r="971" ht="15.75" customHeight="1">
      <c r="A971" s="29">
        <v>43763.0</v>
      </c>
      <c r="B971" s="30">
        <v>69.019997</v>
      </c>
      <c r="C971" s="30">
        <v>69.68</v>
      </c>
      <c r="D971" s="30">
        <v>68.709999</v>
      </c>
      <c r="E971" s="30">
        <v>69.43</v>
      </c>
      <c r="F971" s="30">
        <v>69.43</v>
      </c>
      <c r="G971" s="30">
        <v>1431448.0</v>
      </c>
      <c r="H971" s="32">
        <f t="shared" si="1"/>
        <v>0.005794596636</v>
      </c>
    </row>
    <row r="972" ht="15.75" customHeight="1">
      <c r="A972" s="29">
        <v>43766.0</v>
      </c>
      <c r="B972" s="30">
        <v>69.599998</v>
      </c>
      <c r="C972" s="30">
        <v>70.540001</v>
      </c>
      <c r="D972" s="30">
        <v>69.559998</v>
      </c>
      <c r="E972" s="30">
        <v>69.889999</v>
      </c>
      <c r="F972" s="30">
        <v>69.889999</v>
      </c>
      <c r="G972" s="30">
        <v>1214530.0</v>
      </c>
      <c r="H972" s="32">
        <f t="shared" si="1"/>
        <v>0.006625363676</v>
      </c>
    </row>
    <row r="973" ht="15.75" customHeight="1">
      <c r="A973" s="29">
        <v>43767.0</v>
      </c>
      <c r="B973" s="30">
        <v>69.900002</v>
      </c>
      <c r="C973" s="30">
        <v>70.169998</v>
      </c>
      <c r="D973" s="30">
        <v>69.370003</v>
      </c>
      <c r="E973" s="30">
        <v>69.830002</v>
      </c>
      <c r="F973" s="30">
        <v>69.830002</v>
      </c>
      <c r="G973" s="30">
        <v>1153752.0</v>
      </c>
      <c r="H973" s="32">
        <f t="shared" si="1"/>
        <v>-0.0008584490036</v>
      </c>
    </row>
    <row r="974" ht="15.75" customHeight="1">
      <c r="A974" s="29">
        <v>43768.0</v>
      </c>
      <c r="B974" s="30">
        <v>69.830002</v>
      </c>
      <c r="C974" s="30">
        <v>70.300003</v>
      </c>
      <c r="D974" s="30">
        <v>68.809998</v>
      </c>
      <c r="E974" s="30">
        <v>69.290001</v>
      </c>
      <c r="F974" s="30">
        <v>69.290001</v>
      </c>
      <c r="G974" s="30">
        <v>1372249.0</v>
      </c>
      <c r="H974" s="32">
        <f t="shared" si="1"/>
        <v>-0.007733080116</v>
      </c>
    </row>
    <row r="975" ht="15.75" customHeight="1">
      <c r="A975" s="29">
        <v>43769.0</v>
      </c>
      <c r="B975" s="30">
        <v>69.519997</v>
      </c>
      <c r="C975" s="30">
        <v>69.839996</v>
      </c>
      <c r="D975" s="30">
        <v>67.959999</v>
      </c>
      <c r="E975" s="30">
        <v>68.709999</v>
      </c>
      <c r="F975" s="30">
        <v>68.709999</v>
      </c>
      <c r="G975" s="30">
        <v>1892386.0</v>
      </c>
      <c r="H975" s="32">
        <f t="shared" si="1"/>
        <v>-0.008370644994</v>
      </c>
    </row>
    <row r="976" ht="15.75" customHeight="1">
      <c r="A976" s="29">
        <v>43770.0</v>
      </c>
      <c r="B976" s="30">
        <v>68.889999</v>
      </c>
      <c r="C976" s="30">
        <v>69.699997</v>
      </c>
      <c r="D976" s="30">
        <v>68.690002</v>
      </c>
      <c r="E976" s="30">
        <v>69.440002</v>
      </c>
      <c r="F976" s="30">
        <v>69.440002</v>
      </c>
      <c r="G976" s="30">
        <v>1420786.0</v>
      </c>
      <c r="H976" s="32">
        <f t="shared" si="1"/>
        <v>0.01062440708</v>
      </c>
    </row>
    <row r="977" ht="15.75" customHeight="1">
      <c r="A977" s="29">
        <v>43773.0</v>
      </c>
      <c r="B977" s="30">
        <v>70.900002</v>
      </c>
      <c r="C977" s="30">
        <v>71.709999</v>
      </c>
      <c r="D977" s="30">
        <v>70.389999</v>
      </c>
      <c r="E977" s="30">
        <v>71.599998</v>
      </c>
      <c r="F977" s="30">
        <v>71.599998</v>
      </c>
      <c r="G977" s="30">
        <v>2670336.0</v>
      </c>
      <c r="H977" s="32">
        <f t="shared" si="1"/>
        <v>0.03110593228</v>
      </c>
    </row>
    <row r="978" ht="15.75" customHeight="1">
      <c r="A978" s="29">
        <v>43774.0</v>
      </c>
      <c r="B978" s="30">
        <v>71.849998</v>
      </c>
      <c r="C978" s="30">
        <v>73.169998</v>
      </c>
      <c r="D978" s="30">
        <v>71.730003</v>
      </c>
      <c r="E978" s="30">
        <v>72.800003</v>
      </c>
      <c r="F978" s="30">
        <v>72.800003</v>
      </c>
      <c r="G978" s="30">
        <v>2576811.0</v>
      </c>
      <c r="H978" s="32">
        <f t="shared" si="1"/>
        <v>0.01675984684</v>
      </c>
    </row>
    <row r="979" ht="15.75" customHeight="1">
      <c r="A979" s="29">
        <v>43775.0</v>
      </c>
      <c r="B979" s="30">
        <v>72.800003</v>
      </c>
      <c r="C979" s="30">
        <v>73.629997</v>
      </c>
      <c r="D979" s="30">
        <v>71.650002</v>
      </c>
      <c r="E979" s="30">
        <v>73.510002</v>
      </c>
      <c r="F979" s="30">
        <v>73.510002</v>
      </c>
      <c r="G979" s="30">
        <v>2090113.0</v>
      </c>
      <c r="H979" s="32">
        <f t="shared" si="1"/>
        <v>0.009752733115</v>
      </c>
    </row>
    <row r="980" ht="15.75" customHeight="1">
      <c r="A980" s="29">
        <v>43776.0</v>
      </c>
      <c r="B980" s="30">
        <v>74.089996</v>
      </c>
      <c r="C980" s="30">
        <v>75.18</v>
      </c>
      <c r="D980" s="30">
        <v>74.0</v>
      </c>
      <c r="E980" s="30">
        <v>74.449997</v>
      </c>
      <c r="F980" s="30">
        <v>74.449997</v>
      </c>
      <c r="G980" s="30">
        <v>2362035.0</v>
      </c>
      <c r="H980" s="32">
        <f t="shared" si="1"/>
        <v>0.0127873075</v>
      </c>
    </row>
    <row r="981" ht="15.75" customHeight="1">
      <c r="A981" s="29">
        <v>43777.0</v>
      </c>
      <c r="B981" s="30">
        <v>74.650002</v>
      </c>
      <c r="C981" s="30">
        <v>75.510002</v>
      </c>
      <c r="D981" s="30">
        <v>74.379997</v>
      </c>
      <c r="E981" s="30">
        <v>75.040001</v>
      </c>
      <c r="F981" s="30">
        <v>75.040001</v>
      </c>
      <c r="G981" s="30">
        <v>2154769.0</v>
      </c>
      <c r="H981" s="32">
        <f t="shared" si="1"/>
        <v>0.007924835779</v>
      </c>
    </row>
    <row r="982" ht="15.75" customHeight="1">
      <c r="A982" s="29">
        <v>43780.0</v>
      </c>
      <c r="B982" s="30">
        <v>74.57</v>
      </c>
      <c r="C982" s="30">
        <v>75.230003</v>
      </c>
      <c r="D982" s="30">
        <v>74.18</v>
      </c>
      <c r="E982" s="30">
        <v>75.029999</v>
      </c>
      <c r="F982" s="30">
        <v>75.029999</v>
      </c>
      <c r="G982" s="30">
        <v>1308208.0</v>
      </c>
      <c r="H982" s="32">
        <f t="shared" si="1"/>
        <v>-0.0001332889108</v>
      </c>
    </row>
    <row r="983" ht="15.75" customHeight="1">
      <c r="A983" s="29">
        <v>43781.0</v>
      </c>
      <c r="B983" s="30">
        <v>75.199997</v>
      </c>
      <c r="C983" s="30">
        <v>75.879997</v>
      </c>
      <c r="D983" s="30">
        <v>74.870003</v>
      </c>
      <c r="E983" s="30">
        <v>74.870003</v>
      </c>
      <c r="F983" s="30">
        <v>74.870003</v>
      </c>
      <c r="G983" s="30">
        <v>1123366.0</v>
      </c>
      <c r="H983" s="32">
        <f t="shared" si="1"/>
        <v>-0.002132427058</v>
      </c>
    </row>
    <row r="984" ht="15.75" customHeight="1">
      <c r="A984" s="29">
        <v>43782.0</v>
      </c>
      <c r="B984" s="30">
        <v>74.339996</v>
      </c>
      <c r="C984" s="30">
        <v>74.559998</v>
      </c>
      <c r="D984" s="30">
        <v>73.050003</v>
      </c>
      <c r="E984" s="30">
        <v>73.660004</v>
      </c>
      <c r="F984" s="30">
        <v>73.660004</v>
      </c>
      <c r="G984" s="30">
        <v>1481974.0</v>
      </c>
      <c r="H984" s="32">
        <f t="shared" si="1"/>
        <v>-0.01616133233</v>
      </c>
    </row>
    <row r="985" ht="15.75" customHeight="1">
      <c r="A985" s="29">
        <v>43783.0</v>
      </c>
      <c r="B985" s="30">
        <v>73.239998</v>
      </c>
      <c r="C985" s="30">
        <v>73.75</v>
      </c>
      <c r="D985" s="30">
        <v>72.730003</v>
      </c>
      <c r="E985" s="30">
        <v>73.410004</v>
      </c>
      <c r="F985" s="30">
        <v>73.410004</v>
      </c>
      <c r="G985" s="30">
        <v>1506830.0</v>
      </c>
      <c r="H985" s="32">
        <f t="shared" si="1"/>
        <v>-0.003393972121</v>
      </c>
    </row>
    <row r="986" ht="15.75" customHeight="1">
      <c r="A986" s="29">
        <v>43784.0</v>
      </c>
      <c r="B986" s="30">
        <v>73.889999</v>
      </c>
      <c r="C986" s="30">
        <v>74.580002</v>
      </c>
      <c r="D986" s="30">
        <v>73.660004</v>
      </c>
      <c r="E986" s="30">
        <v>74.550003</v>
      </c>
      <c r="F986" s="30">
        <v>74.550003</v>
      </c>
      <c r="G986" s="30">
        <v>1851755.0</v>
      </c>
      <c r="H986" s="32">
        <f t="shared" si="1"/>
        <v>0.01552920498</v>
      </c>
    </row>
    <row r="987" ht="15.75" customHeight="1">
      <c r="A987" s="29">
        <v>43787.0</v>
      </c>
      <c r="B987" s="30">
        <v>74.790001</v>
      </c>
      <c r="C987" s="30">
        <v>74.949997</v>
      </c>
      <c r="D987" s="30">
        <v>72.760002</v>
      </c>
      <c r="E987" s="30">
        <v>73.18</v>
      </c>
      <c r="F987" s="30">
        <v>73.18</v>
      </c>
      <c r="G987" s="30">
        <v>1471946.0</v>
      </c>
      <c r="H987" s="32">
        <f t="shared" si="1"/>
        <v>-0.01837696774</v>
      </c>
    </row>
    <row r="988" ht="15.75" customHeight="1">
      <c r="A988" s="29">
        <v>43788.0</v>
      </c>
      <c r="B988" s="30">
        <v>73.470001</v>
      </c>
      <c r="C988" s="30">
        <v>74.449997</v>
      </c>
      <c r="D988" s="30">
        <v>73.150002</v>
      </c>
      <c r="E988" s="30">
        <v>73.519997</v>
      </c>
      <c r="F988" s="30">
        <v>73.519997</v>
      </c>
      <c r="G988" s="30">
        <v>1160623.0</v>
      </c>
      <c r="H988" s="32">
        <f t="shared" si="1"/>
        <v>0.004646037169</v>
      </c>
    </row>
    <row r="989" ht="15.75" customHeight="1">
      <c r="A989" s="29">
        <v>43789.0</v>
      </c>
      <c r="B989" s="30">
        <v>73.199997</v>
      </c>
      <c r="C989" s="30">
        <v>73.389999</v>
      </c>
      <c r="D989" s="30">
        <v>72.43</v>
      </c>
      <c r="E989" s="30">
        <v>73.32</v>
      </c>
      <c r="F989" s="30">
        <v>73.32</v>
      </c>
      <c r="G989" s="30">
        <v>1060253.0</v>
      </c>
      <c r="H989" s="32">
        <f t="shared" si="1"/>
        <v>-0.00272030751</v>
      </c>
    </row>
    <row r="990" ht="15.75" customHeight="1">
      <c r="A990" s="29">
        <v>43790.0</v>
      </c>
      <c r="B990" s="30">
        <v>73.32</v>
      </c>
      <c r="C990" s="30">
        <v>73.709999</v>
      </c>
      <c r="D990" s="30">
        <v>72.839996</v>
      </c>
      <c r="E990" s="30">
        <v>73.599998</v>
      </c>
      <c r="F990" s="30">
        <v>73.599998</v>
      </c>
      <c r="G990" s="30">
        <v>1174463.0</v>
      </c>
      <c r="H990" s="32">
        <f t="shared" si="1"/>
        <v>0.003818848882</v>
      </c>
    </row>
    <row r="991" ht="15.75" customHeight="1">
      <c r="A991" s="29">
        <v>43791.0</v>
      </c>
      <c r="B991" s="30">
        <v>73.690002</v>
      </c>
      <c r="C991" s="30">
        <v>74.419998</v>
      </c>
      <c r="D991" s="30">
        <v>73.489998</v>
      </c>
      <c r="E991" s="30">
        <v>74.07</v>
      </c>
      <c r="F991" s="30">
        <v>74.07</v>
      </c>
      <c r="G991" s="30">
        <v>1397188.0</v>
      </c>
      <c r="H991" s="32">
        <f t="shared" si="1"/>
        <v>0.006385896913</v>
      </c>
    </row>
    <row r="992" ht="15.75" customHeight="1">
      <c r="A992" s="29">
        <v>43794.0</v>
      </c>
      <c r="B992" s="30">
        <v>74.5</v>
      </c>
      <c r="C992" s="30">
        <v>75.0</v>
      </c>
      <c r="D992" s="30">
        <v>74.019997</v>
      </c>
      <c r="E992" s="30">
        <v>74.18</v>
      </c>
      <c r="F992" s="30">
        <v>74.18</v>
      </c>
      <c r="G992" s="30">
        <v>754308.0</v>
      </c>
      <c r="H992" s="32">
        <f t="shared" si="1"/>
        <v>0.001485081679</v>
      </c>
    </row>
    <row r="993" ht="15.75" customHeight="1">
      <c r="A993" s="29">
        <v>43795.0</v>
      </c>
      <c r="B993" s="30">
        <v>73.900002</v>
      </c>
      <c r="C993" s="30">
        <v>74.150002</v>
      </c>
      <c r="D993" s="30">
        <v>73.639999</v>
      </c>
      <c r="E993" s="30">
        <v>73.809998</v>
      </c>
      <c r="F993" s="30">
        <v>73.809998</v>
      </c>
      <c r="G993" s="30">
        <v>1221059.0</v>
      </c>
      <c r="H993" s="32">
        <f t="shared" si="1"/>
        <v>-0.004987894311</v>
      </c>
    </row>
    <row r="994" ht="15.75" customHeight="1">
      <c r="A994" s="29">
        <v>43796.0</v>
      </c>
      <c r="B994" s="30">
        <v>74.010002</v>
      </c>
      <c r="C994" s="30">
        <v>74.860001</v>
      </c>
      <c r="D994" s="30">
        <v>73.610001</v>
      </c>
      <c r="E994" s="30">
        <v>74.739998</v>
      </c>
      <c r="F994" s="30">
        <v>74.739998</v>
      </c>
      <c r="G994" s="30">
        <v>1166247.0</v>
      </c>
      <c r="H994" s="32">
        <f t="shared" si="1"/>
        <v>0.01259991905</v>
      </c>
    </row>
    <row r="995" ht="15.75" customHeight="1">
      <c r="A995" s="29">
        <v>43797.0</v>
      </c>
      <c r="B995" s="30">
        <v>74.580002</v>
      </c>
      <c r="C995" s="30">
        <v>74.580002</v>
      </c>
      <c r="D995" s="30">
        <v>73.32</v>
      </c>
      <c r="E995" s="30">
        <v>73.620003</v>
      </c>
      <c r="F995" s="30">
        <v>73.620003</v>
      </c>
      <c r="G995" s="30">
        <v>906092.0</v>
      </c>
      <c r="H995" s="32">
        <f t="shared" si="1"/>
        <v>-0.01498521581</v>
      </c>
    </row>
    <row r="996" ht="15.75" customHeight="1">
      <c r="A996" s="29">
        <v>43798.0</v>
      </c>
      <c r="B996" s="30">
        <v>73.099998</v>
      </c>
      <c r="C996" s="30">
        <v>73.660004</v>
      </c>
      <c r="D996" s="30">
        <v>72.980003</v>
      </c>
      <c r="E996" s="30">
        <v>73.300003</v>
      </c>
      <c r="F996" s="30">
        <v>73.300003</v>
      </c>
      <c r="G996" s="30">
        <v>823346.0</v>
      </c>
      <c r="H996" s="32">
        <f t="shared" si="1"/>
        <v>-0.004346644756</v>
      </c>
    </row>
    <row r="997" ht="15.75" customHeight="1">
      <c r="A997" s="29">
        <v>43801.0</v>
      </c>
      <c r="B997" s="30">
        <v>73.389999</v>
      </c>
      <c r="C997" s="30">
        <v>73.870003</v>
      </c>
      <c r="D997" s="30">
        <v>71.699997</v>
      </c>
      <c r="E997" s="30">
        <v>71.910004</v>
      </c>
      <c r="F997" s="30">
        <v>71.910004</v>
      </c>
      <c r="G997" s="30">
        <v>2001882.0</v>
      </c>
      <c r="H997" s="32">
        <f t="shared" si="1"/>
        <v>-0.01896315066</v>
      </c>
    </row>
    <row r="998" ht="15.75" customHeight="1">
      <c r="A998" s="29">
        <v>43802.0</v>
      </c>
      <c r="B998" s="30">
        <v>72.199997</v>
      </c>
      <c r="C998" s="30">
        <v>72.620003</v>
      </c>
      <c r="D998" s="30">
        <v>71.309998</v>
      </c>
      <c r="E998" s="30">
        <v>71.809998</v>
      </c>
      <c r="F998" s="30">
        <v>71.809998</v>
      </c>
      <c r="G998" s="30">
        <v>1405688.0</v>
      </c>
      <c r="H998" s="32">
        <f t="shared" si="1"/>
        <v>-0.001390710533</v>
      </c>
    </row>
    <row r="999" ht="15.75" customHeight="1">
      <c r="A999" s="29">
        <v>43803.0</v>
      </c>
      <c r="B999" s="30">
        <v>71.529999</v>
      </c>
      <c r="C999" s="30">
        <v>73.129997</v>
      </c>
      <c r="D999" s="30">
        <v>71.529999</v>
      </c>
      <c r="E999" s="30">
        <v>72.760002</v>
      </c>
      <c r="F999" s="30">
        <v>72.760002</v>
      </c>
      <c r="G999" s="30">
        <v>1143739.0</v>
      </c>
      <c r="H999" s="32">
        <f t="shared" si="1"/>
        <v>0.01322941131</v>
      </c>
    </row>
    <row r="1000" ht="15.75" customHeight="1">
      <c r="A1000" s="29">
        <v>43804.0</v>
      </c>
      <c r="B1000" s="30">
        <v>73.0</v>
      </c>
      <c r="C1000" s="30">
        <v>73.669998</v>
      </c>
      <c r="D1000" s="30">
        <v>72.809998</v>
      </c>
      <c r="E1000" s="30">
        <v>72.809998</v>
      </c>
      <c r="F1000" s="30">
        <v>72.809998</v>
      </c>
      <c r="G1000" s="30">
        <v>908562.0</v>
      </c>
      <c r="H1000" s="32">
        <f t="shared" si="1"/>
        <v>0.00068713577</v>
      </c>
    </row>
    <row r="1001" ht="15.75" customHeight="1">
      <c r="A1001" s="29">
        <v>43805.0</v>
      </c>
      <c r="B1001" s="30">
        <v>73.050003</v>
      </c>
      <c r="C1001" s="30">
        <v>73.93</v>
      </c>
      <c r="D1001" s="30">
        <v>72.910004</v>
      </c>
      <c r="E1001" s="30">
        <v>73.790001</v>
      </c>
      <c r="F1001" s="30">
        <v>73.790001</v>
      </c>
      <c r="G1001" s="30">
        <v>1007452.0</v>
      </c>
      <c r="H1001" s="32">
        <f t="shared" si="1"/>
        <v>0.01345973118</v>
      </c>
    </row>
    <row r="1002" ht="15.75" customHeight="1">
      <c r="A1002" s="29">
        <v>43808.0</v>
      </c>
      <c r="B1002" s="30">
        <v>73.739998</v>
      </c>
      <c r="C1002" s="30">
        <v>74.040001</v>
      </c>
      <c r="D1002" s="30">
        <v>73.139999</v>
      </c>
      <c r="E1002" s="30">
        <v>73.18</v>
      </c>
      <c r="F1002" s="30">
        <v>73.18</v>
      </c>
      <c r="G1002" s="30">
        <v>997359.0</v>
      </c>
      <c r="H1002" s="32">
        <f t="shared" si="1"/>
        <v>-0.008266716245</v>
      </c>
    </row>
    <row r="1003" ht="15.75" customHeight="1">
      <c r="A1003" s="29">
        <v>43809.0</v>
      </c>
      <c r="B1003" s="30">
        <v>72.730003</v>
      </c>
      <c r="C1003" s="30">
        <v>73.330002</v>
      </c>
      <c r="D1003" s="30">
        <v>71.910004</v>
      </c>
      <c r="E1003" s="30">
        <v>73.199997</v>
      </c>
      <c r="F1003" s="30">
        <v>73.199997</v>
      </c>
      <c r="G1003" s="30">
        <v>1237434.0</v>
      </c>
      <c r="H1003" s="32">
        <f t="shared" si="1"/>
        <v>0.0002732577207</v>
      </c>
    </row>
    <row r="1004" ht="15.75" customHeight="1">
      <c r="A1004" s="29">
        <v>43810.0</v>
      </c>
      <c r="B1004" s="30">
        <v>73.190002</v>
      </c>
      <c r="C1004" s="30">
        <v>74.309998</v>
      </c>
      <c r="D1004" s="30">
        <v>73.099998</v>
      </c>
      <c r="E1004" s="30">
        <v>74.209999</v>
      </c>
      <c r="F1004" s="30">
        <v>74.209999</v>
      </c>
      <c r="G1004" s="30">
        <v>1257742.0</v>
      </c>
      <c r="H1004" s="32">
        <f t="shared" si="1"/>
        <v>0.0137978421</v>
      </c>
    </row>
    <row r="1005" ht="15.75" customHeight="1">
      <c r="A1005" s="29">
        <v>43811.0</v>
      </c>
      <c r="B1005" s="30">
        <v>74.5</v>
      </c>
      <c r="C1005" s="30">
        <v>75.18</v>
      </c>
      <c r="D1005" s="30">
        <v>73.760002</v>
      </c>
      <c r="E1005" s="30">
        <v>74.809998</v>
      </c>
      <c r="F1005" s="30">
        <v>74.809998</v>
      </c>
      <c r="G1005" s="30">
        <v>1558232.0</v>
      </c>
      <c r="H1005" s="32">
        <f t="shared" si="1"/>
        <v>0.008085150358</v>
      </c>
    </row>
    <row r="1006" ht="15.75" customHeight="1">
      <c r="A1006" s="29">
        <v>43812.0</v>
      </c>
      <c r="B1006" s="30">
        <v>76.010002</v>
      </c>
      <c r="C1006" s="30">
        <v>77.059998</v>
      </c>
      <c r="D1006" s="30">
        <v>75.699997</v>
      </c>
      <c r="E1006" s="30">
        <v>75.870003</v>
      </c>
      <c r="F1006" s="30">
        <v>75.870003</v>
      </c>
      <c r="G1006" s="30">
        <v>2872500.0</v>
      </c>
      <c r="H1006" s="32">
        <f t="shared" si="1"/>
        <v>0.01416929593</v>
      </c>
    </row>
    <row r="1007" ht="15.75" customHeight="1">
      <c r="A1007" s="29">
        <v>43815.0</v>
      </c>
      <c r="B1007" s="30">
        <v>75.940002</v>
      </c>
      <c r="C1007" s="30">
        <v>76.239998</v>
      </c>
      <c r="D1007" s="30">
        <v>75.150002</v>
      </c>
      <c r="E1007" s="30">
        <v>75.889999</v>
      </c>
      <c r="F1007" s="30">
        <v>75.889999</v>
      </c>
      <c r="G1007" s="30">
        <v>1090555.0</v>
      </c>
      <c r="H1007" s="32">
        <f t="shared" si="1"/>
        <v>0.0002635560724</v>
      </c>
    </row>
    <row r="1008" ht="15.75" customHeight="1">
      <c r="A1008" s="29">
        <v>43816.0</v>
      </c>
      <c r="B1008" s="30">
        <v>75.910004</v>
      </c>
      <c r="C1008" s="30">
        <v>76.07</v>
      </c>
      <c r="D1008" s="30">
        <v>74.919998</v>
      </c>
      <c r="E1008" s="30">
        <v>74.989998</v>
      </c>
      <c r="F1008" s="30">
        <v>74.989998</v>
      </c>
      <c r="G1008" s="30">
        <v>1688854.0</v>
      </c>
      <c r="H1008" s="32">
        <f t="shared" si="1"/>
        <v>-0.01185928333</v>
      </c>
    </row>
    <row r="1009" ht="15.75" customHeight="1">
      <c r="A1009" s="29">
        <v>43817.0</v>
      </c>
      <c r="B1009" s="30">
        <v>74.779999</v>
      </c>
      <c r="C1009" s="30">
        <v>75.239998</v>
      </c>
      <c r="D1009" s="30">
        <v>74.709999</v>
      </c>
      <c r="E1009" s="30">
        <v>75.160004</v>
      </c>
      <c r="F1009" s="30">
        <v>75.160004</v>
      </c>
      <c r="G1009" s="30">
        <v>1281740.0</v>
      </c>
      <c r="H1009" s="32">
        <f t="shared" si="1"/>
        <v>0.002267049</v>
      </c>
    </row>
    <row r="1010" ht="15.75" customHeight="1">
      <c r="A1010" s="29">
        <v>43818.0</v>
      </c>
      <c r="B1010" s="30">
        <v>75.050003</v>
      </c>
      <c r="C1010" s="30">
        <v>75.260002</v>
      </c>
      <c r="D1010" s="30">
        <v>73.540001</v>
      </c>
      <c r="E1010" s="30">
        <v>74.099998</v>
      </c>
      <c r="F1010" s="30">
        <v>74.099998</v>
      </c>
      <c r="G1010" s="30">
        <v>1770646.0</v>
      </c>
      <c r="H1010" s="32">
        <f t="shared" si="1"/>
        <v>-0.01410332549</v>
      </c>
    </row>
    <row r="1011" ht="15.75" customHeight="1">
      <c r="A1011" s="29">
        <v>43819.0</v>
      </c>
      <c r="B1011" s="30">
        <v>74.0</v>
      </c>
      <c r="C1011" s="30">
        <v>74.57</v>
      </c>
      <c r="D1011" s="30">
        <v>73.879997</v>
      </c>
      <c r="E1011" s="30">
        <v>74.150002</v>
      </c>
      <c r="F1011" s="30">
        <v>74.150002</v>
      </c>
      <c r="G1011" s="30">
        <v>3441130.0</v>
      </c>
      <c r="H1011" s="32">
        <f t="shared" si="1"/>
        <v>0.000674817832</v>
      </c>
    </row>
    <row r="1012" ht="15.75" customHeight="1">
      <c r="A1012" s="29">
        <v>43822.0</v>
      </c>
      <c r="B1012" s="30">
        <v>73.959999</v>
      </c>
      <c r="C1012" s="30">
        <v>74.110001</v>
      </c>
      <c r="D1012" s="30">
        <v>73.160004</v>
      </c>
      <c r="E1012" s="30">
        <v>73.540001</v>
      </c>
      <c r="F1012" s="30">
        <v>73.540001</v>
      </c>
      <c r="G1012" s="30">
        <v>910739.0</v>
      </c>
      <c r="H1012" s="32">
        <f t="shared" si="1"/>
        <v>-0.008226581032</v>
      </c>
    </row>
    <row r="1013" ht="15.75" customHeight="1">
      <c r="A1013" s="29">
        <v>43826.0</v>
      </c>
      <c r="B1013" s="30">
        <v>73.629997</v>
      </c>
      <c r="C1013" s="30">
        <v>73.989998</v>
      </c>
      <c r="D1013" s="30">
        <v>73.480003</v>
      </c>
      <c r="E1013" s="30">
        <v>73.510002</v>
      </c>
      <c r="F1013" s="30">
        <v>73.510002</v>
      </c>
      <c r="G1013" s="30">
        <v>793381.0</v>
      </c>
      <c r="H1013" s="32">
        <f t="shared" si="1"/>
        <v>-0.0004079276529</v>
      </c>
    </row>
    <row r="1014" ht="15.75" customHeight="1">
      <c r="A1014" s="29">
        <v>43829.0</v>
      </c>
      <c r="B1014" s="30">
        <v>73.209999</v>
      </c>
      <c r="C1014" s="30">
        <v>73.400002</v>
      </c>
      <c r="D1014" s="30">
        <v>72.989998</v>
      </c>
      <c r="E1014" s="30">
        <v>73.139999</v>
      </c>
      <c r="F1014" s="30">
        <v>73.139999</v>
      </c>
      <c r="G1014" s="30">
        <v>467282.0</v>
      </c>
      <c r="H1014" s="32">
        <f t="shared" si="1"/>
        <v>-0.005033369473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27" t="s">
        <v>111</v>
      </c>
      <c r="B1" s="27" t="s">
        <v>112</v>
      </c>
      <c r="C1" s="27" t="s">
        <v>113</v>
      </c>
      <c r="D1" s="27" t="s">
        <v>114</v>
      </c>
      <c r="E1" s="27" t="s">
        <v>115</v>
      </c>
      <c r="F1" s="27" t="s">
        <v>116</v>
      </c>
      <c r="G1" s="27" t="s">
        <v>117</v>
      </c>
      <c r="H1" s="28" t="s">
        <v>118</v>
      </c>
    </row>
    <row r="2" ht="15.75" customHeight="1">
      <c r="A2" s="29">
        <v>42373.0</v>
      </c>
      <c r="B2" s="30">
        <v>10485.80957</v>
      </c>
      <c r="C2" s="30">
        <v>10485.910156</v>
      </c>
      <c r="D2" s="30">
        <v>10248.580078</v>
      </c>
      <c r="E2" s="30">
        <v>10283.44043</v>
      </c>
      <c r="F2" s="30">
        <v>10283.44043</v>
      </c>
      <c r="G2" s="30">
        <v>1.198443E8</v>
      </c>
      <c r="H2" s="31"/>
    </row>
    <row r="3" ht="15.75" customHeight="1">
      <c r="A3" s="29">
        <v>42374.0</v>
      </c>
      <c r="B3" s="30">
        <v>10373.269531</v>
      </c>
      <c r="C3" s="30">
        <v>10384.259766</v>
      </c>
      <c r="D3" s="30">
        <v>10173.519531</v>
      </c>
      <c r="E3" s="30">
        <v>10310.099609</v>
      </c>
      <c r="F3" s="30">
        <v>10310.099609</v>
      </c>
      <c r="G3" s="30">
        <v>8.48948E7</v>
      </c>
      <c r="H3" s="32">
        <f t="shared" ref="H3:H1014" si="1">(F3-F2)/F2</f>
        <v>0.002592437733</v>
      </c>
    </row>
    <row r="4" ht="15.75" customHeight="1">
      <c r="A4" s="29">
        <v>42375.0</v>
      </c>
      <c r="B4" s="30">
        <v>10288.679688</v>
      </c>
      <c r="C4" s="30">
        <v>10288.679688</v>
      </c>
      <c r="D4" s="30">
        <v>10094.179688</v>
      </c>
      <c r="E4" s="30">
        <v>10214.019531</v>
      </c>
      <c r="F4" s="30">
        <v>10214.019531</v>
      </c>
      <c r="G4" s="30">
        <v>9.04657E7</v>
      </c>
      <c r="H4" s="32">
        <f t="shared" si="1"/>
        <v>-0.009319025193</v>
      </c>
    </row>
    <row r="5" ht="15.75" customHeight="1">
      <c r="A5" s="29">
        <v>42376.0</v>
      </c>
      <c r="B5" s="30">
        <v>10144.169922</v>
      </c>
      <c r="C5" s="30">
        <v>10145.469727</v>
      </c>
      <c r="D5" s="30">
        <v>9810.469727</v>
      </c>
      <c r="E5" s="30">
        <v>9979.849609</v>
      </c>
      <c r="F5" s="30">
        <v>9979.849609</v>
      </c>
      <c r="G5" s="30">
        <v>1.28029E8</v>
      </c>
      <c r="H5" s="32">
        <f t="shared" si="1"/>
        <v>-0.02292632409</v>
      </c>
    </row>
    <row r="6" ht="15.75" customHeight="1">
      <c r="A6" s="29">
        <v>42377.0</v>
      </c>
      <c r="B6" s="30">
        <v>10010.469727</v>
      </c>
      <c r="C6" s="30">
        <v>10122.459961</v>
      </c>
      <c r="D6" s="30">
        <v>9849.339844</v>
      </c>
      <c r="E6" s="30">
        <v>9849.339844</v>
      </c>
      <c r="F6" s="30">
        <v>9849.339844</v>
      </c>
      <c r="G6" s="30">
        <v>9.86311E7</v>
      </c>
      <c r="H6" s="32">
        <f t="shared" si="1"/>
        <v>-0.01307732783</v>
      </c>
    </row>
    <row r="7" ht="15.75" customHeight="1">
      <c r="A7" s="29">
        <v>42380.0</v>
      </c>
      <c r="B7" s="30">
        <v>9814.040039</v>
      </c>
      <c r="C7" s="30">
        <v>9978.69043</v>
      </c>
      <c r="D7" s="30">
        <v>9813.019531</v>
      </c>
      <c r="E7" s="30">
        <v>9825.070313</v>
      </c>
      <c r="F7" s="30">
        <v>9825.070313</v>
      </c>
      <c r="G7" s="30">
        <v>9.25476E7</v>
      </c>
      <c r="H7" s="32">
        <f t="shared" si="1"/>
        <v>-0.002464076921</v>
      </c>
    </row>
    <row r="8" ht="15.75" customHeight="1">
      <c r="A8" s="29">
        <v>42381.0</v>
      </c>
      <c r="B8" s="30">
        <v>9832.820313</v>
      </c>
      <c r="C8" s="30">
        <v>10092.669922</v>
      </c>
      <c r="D8" s="30">
        <v>9832.820313</v>
      </c>
      <c r="E8" s="30">
        <v>9985.429688</v>
      </c>
      <c r="F8" s="30">
        <v>9985.429688</v>
      </c>
      <c r="G8" s="30">
        <v>9.96813E7</v>
      </c>
      <c r="H8" s="32">
        <f t="shared" si="1"/>
        <v>0.01632144808</v>
      </c>
    </row>
    <row r="9" ht="15.75" customHeight="1">
      <c r="A9" s="29">
        <v>42382.0</v>
      </c>
      <c r="B9" s="30">
        <v>10112.349609</v>
      </c>
      <c r="C9" s="30">
        <v>10164.049805</v>
      </c>
      <c r="D9" s="30">
        <v>9929.070313</v>
      </c>
      <c r="E9" s="30">
        <v>9960.959961</v>
      </c>
      <c r="F9" s="30">
        <v>9960.959961</v>
      </c>
      <c r="G9" s="30">
        <v>9.36434E7</v>
      </c>
      <c r="H9" s="32">
        <f t="shared" si="1"/>
        <v>-0.002450543218</v>
      </c>
    </row>
    <row r="10" ht="15.75" customHeight="1">
      <c r="A10" s="29">
        <v>42383.0</v>
      </c>
      <c r="B10" s="30">
        <v>9836.849609</v>
      </c>
      <c r="C10" s="30">
        <v>9884.269531</v>
      </c>
      <c r="D10" s="30">
        <v>9614.769531</v>
      </c>
      <c r="E10" s="30">
        <v>9794.200195</v>
      </c>
      <c r="F10" s="30">
        <v>9794.200195</v>
      </c>
      <c r="G10" s="30">
        <v>1.370208E8</v>
      </c>
      <c r="H10" s="32">
        <f t="shared" si="1"/>
        <v>-0.01674133484</v>
      </c>
    </row>
    <row r="11" ht="15.75" customHeight="1">
      <c r="A11" s="29">
        <v>42384.0</v>
      </c>
      <c r="B11" s="30">
        <v>9778.360352</v>
      </c>
      <c r="C11" s="30">
        <v>9832.919922</v>
      </c>
      <c r="D11" s="30">
        <v>9459.089844</v>
      </c>
      <c r="E11" s="30">
        <v>9545.269531</v>
      </c>
      <c r="F11" s="30">
        <v>9545.269531</v>
      </c>
      <c r="G11" s="30">
        <v>1.420058E8</v>
      </c>
      <c r="H11" s="32">
        <f t="shared" si="1"/>
        <v>-0.02541612986</v>
      </c>
    </row>
    <row r="12" ht="15.75" customHeight="1">
      <c r="A12" s="29">
        <v>42387.0</v>
      </c>
      <c r="B12" s="30">
        <v>9542.599609</v>
      </c>
      <c r="C12" s="30">
        <v>9657.94043</v>
      </c>
      <c r="D12" s="30">
        <v>9457.950195</v>
      </c>
      <c r="E12" s="30">
        <v>9521.849609</v>
      </c>
      <c r="F12" s="30">
        <v>9521.849609</v>
      </c>
      <c r="G12" s="30">
        <v>9.12752E7</v>
      </c>
      <c r="H12" s="32">
        <f t="shared" si="1"/>
        <v>-0.002453563194</v>
      </c>
    </row>
    <row r="13" ht="15.75" customHeight="1">
      <c r="A13" s="29">
        <v>42388.0</v>
      </c>
      <c r="B13" s="30">
        <v>9722.639648</v>
      </c>
      <c r="C13" s="30">
        <v>9756.139648</v>
      </c>
      <c r="D13" s="30">
        <v>9626.650391</v>
      </c>
      <c r="E13" s="30">
        <v>9664.209961</v>
      </c>
      <c r="F13" s="30">
        <v>9664.209961</v>
      </c>
      <c r="G13" s="30">
        <v>1.028296E8</v>
      </c>
      <c r="H13" s="32">
        <f t="shared" si="1"/>
        <v>0.01495091372</v>
      </c>
    </row>
    <row r="14" ht="15.75" customHeight="1">
      <c r="A14" s="29">
        <v>42389.0</v>
      </c>
      <c r="B14" s="30">
        <v>9430.129883</v>
      </c>
      <c r="C14" s="30">
        <v>9490.450195</v>
      </c>
      <c r="D14" s="30">
        <v>9314.570313</v>
      </c>
      <c r="E14" s="30">
        <v>9391.639648</v>
      </c>
      <c r="F14" s="30">
        <v>9391.639648</v>
      </c>
      <c r="G14" s="30">
        <v>1.382062E8</v>
      </c>
      <c r="H14" s="32">
        <f t="shared" si="1"/>
        <v>-0.02820409678</v>
      </c>
    </row>
    <row r="15" ht="15.75" customHeight="1">
      <c r="A15" s="29">
        <v>42390.0</v>
      </c>
      <c r="B15" s="30">
        <v>9400.69043</v>
      </c>
      <c r="C15" s="30">
        <v>9656.330078</v>
      </c>
      <c r="D15" s="30">
        <v>9348.740234</v>
      </c>
      <c r="E15" s="30">
        <v>9574.160156</v>
      </c>
      <c r="F15" s="30">
        <v>9574.160156</v>
      </c>
      <c r="G15" s="30">
        <v>1.477303E8</v>
      </c>
      <c r="H15" s="32">
        <f t="shared" si="1"/>
        <v>0.01943436022</v>
      </c>
    </row>
    <row r="16" ht="15.75" customHeight="1">
      <c r="A16" s="29">
        <v>42391.0</v>
      </c>
      <c r="B16" s="30">
        <v>9762.549805</v>
      </c>
      <c r="C16" s="30">
        <v>9837.620117</v>
      </c>
      <c r="D16" s="30">
        <v>9704.900391</v>
      </c>
      <c r="E16" s="30">
        <v>9764.879883</v>
      </c>
      <c r="F16" s="30">
        <v>9764.879883</v>
      </c>
      <c r="G16" s="30">
        <v>1.275183E8</v>
      </c>
      <c r="H16" s="32">
        <f t="shared" si="1"/>
        <v>0.0199202566</v>
      </c>
    </row>
    <row r="17" ht="15.75" customHeight="1">
      <c r="A17" s="29">
        <v>42394.0</v>
      </c>
      <c r="B17" s="30">
        <v>9790.44043</v>
      </c>
      <c r="C17" s="30">
        <v>9800.490234</v>
      </c>
      <c r="D17" s="30">
        <v>9681.700195</v>
      </c>
      <c r="E17" s="30">
        <v>9736.150391</v>
      </c>
      <c r="F17" s="30">
        <v>9736.150391</v>
      </c>
      <c r="G17" s="30">
        <v>9.44069E7</v>
      </c>
      <c r="H17" s="32">
        <f t="shared" si="1"/>
        <v>-0.002942124465</v>
      </c>
    </row>
    <row r="18" ht="15.75" customHeight="1">
      <c r="A18" s="29">
        <v>42395.0</v>
      </c>
      <c r="B18" s="30">
        <v>9599.55957</v>
      </c>
      <c r="C18" s="30">
        <v>9867.179688</v>
      </c>
      <c r="D18" s="30">
        <v>9563.639648</v>
      </c>
      <c r="E18" s="30">
        <v>9822.75</v>
      </c>
      <c r="F18" s="30">
        <v>9822.75</v>
      </c>
      <c r="G18" s="30">
        <v>1.136326E8</v>
      </c>
      <c r="H18" s="32">
        <f t="shared" si="1"/>
        <v>0.008894645781</v>
      </c>
    </row>
    <row r="19" ht="15.75" customHeight="1">
      <c r="A19" s="29">
        <v>42396.0</v>
      </c>
      <c r="B19" s="30">
        <v>9781.419922</v>
      </c>
      <c r="C19" s="30">
        <v>9880.820313</v>
      </c>
      <c r="D19" s="30">
        <v>9728.639648</v>
      </c>
      <c r="E19" s="30">
        <v>9880.820313</v>
      </c>
      <c r="F19" s="30">
        <v>9880.820313</v>
      </c>
      <c r="G19" s="30">
        <v>9.19261E7</v>
      </c>
      <c r="H19" s="32">
        <f t="shared" si="1"/>
        <v>0.005911818279</v>
      </c>
    </row>
    <row r="20" ht="15.75" customHeight="1">
      <c r="A20" s="29">
        <v>42397.0</v>
      </c>
      <c r="B20" s="30">
        <v>9826.280273</v>
      </c>
      <c r="C20" s="30">
        <v>9905.080078</v>
      </c>
      <c r="D20" s="30">
        <v>9594.799805</v>
      </c>
      <c r="E20" s="30">
        <v>9639.589844</v>
      </c>
      <c r="F20" s="30">
        <v>9639.589844</v>
      </c>
      <c r="G20" s="30">
        <v>1.177437E8</v>
      </c>
      <c r="H20" s="32">
        <f t="shared" si="1"/>
        <v>-0.02441401233</v>
      </c>
    </row>
    <row r="21" ht="15.75" customHeight="1">
      <c r="A21" s="29">
        <v>42398.0</v>
      </c>
      <c r="B21" s="30">
        <v>9772.580078</v>
      </c>
      <c r="C21" s="30">
        <v>9798.379883</v>
      </c>
      <c r="D21" s="30">
        <v>9656.360352</v>
      </c>
      <c r="E21" s="30">
        <v>9798.110352</v>
      </c>
      <c r="F21" s="30">
        <v>9798.110352</v>
      </c>
      <c r="G21" s="30">
        <v>1.171746E8</v>
      </c>
      <c r="H21" s="32">
        <f t="shared" si="1"/>
        <v>0.01644473578</v>
      </c>
    </row>
    <row r="22" ht="15.75" customHeight="1">
      <c r="A22" s="29">
        <v>42401.0</v>
      </c>
      <c r="B22" s="30">
        <v>9823.730469</v>
      </c>
      <c r="C22" s="30">
        <v>9827.099609</v>
      </c>
      <c r="D22" s="30">
        <v>9638.580078</v>
      </c>
      <c r="E22" s="30">
        <v>9757.879883</v>
      </c>
      <c r="F22" s="30">
        <v>9757.879883</v>
      </c>
      <c r="G22" s="30">
        <v>9.27294E7</v>
      </c>
      <c r="H22" s="32">
        <f t="shared" si="1"/>
        <v>-0.004105941611</v>
      </c>
    </row>
    <row r="23" ht="15.75" customHeight="1">
      <c r="A23" s="29">
        <v>42402.0</v>
      </c>
      <c r="B23" s="30">
        <v>9721.179688</v>
      </c>
      <c r="C23" s="30">
        <v>9729.230469</v>
      </c>
      <c r="D23" s="30">
        <v>9536.969727</v>
      </c>
      <c r="E23" s="30">
        <v>9581.040039</v>
      </c>
      <c r="F23" s="30">
        <v>9581.040039</v>
      </c>
      <c r="G23" s="30">
        <v>1.078579E8</v>
      </c>
      <c r="H23" s="32">
        <f t="shared" si="1"/>
        <v>-0.0181227732</v>
      </c>
    </row>
    <row r="24" ht="15.75" customHeight="1">
      <c r="A24" s="29">
        <v>42403.0</v>
      </c>
      <c r="B24" s="30">
        <v>9541.530273</v>
      </c>
      <c r="C24" s="30">
        <v>9577.200195</v>
      </c>
      <c r="D24" s="30">
        <v>9350.980469</v>
      </c>
      <c r="E24" s="30">
        <v>9434.820313</v>
      </c>
      <c r="F24" s="30">
        <v>9434.820313</v>
      </c>
      <c r="G24" s="30">
        <v>1.250914E8</v>
      </c>
      <c r="H24" s="32">
        <f t="shared" si="1"/>
        <v>-0.01526136259</v>
      </c>
    </row>
    <row r="25" ht="15.75" customHeight="1">
      <c r="A25" s="29">
        <v>42404.0</v>
      </c>
      <c r="B25" s="30">
        <v>9522.669922</v>
      </c>
      <c r="C25" s="30">
        <v>9539.919922</v>
      </c>
      <c r="D25" s="30">
        <v>9270.089844</v>
      </c>
      <c r="E25" s="30">
        <v>9393.360352</v>
      </c>
      <c r="F25" s="30">
        <v>9393.360352</v>
      </c>
      <c r="G25" s="30">
        <v>1.337662E8</v>
      </c>
      <c r="H25" s="32">
        <f t="shared" si="1"/>
        <v>-0.004394356185</v>
      </c>
    </row>
    <row r="26" ht="15.75" customHeight="1">
      <c r="A26" s="29">
        <v>42405.0</v>
      </c>
      <c r="B26" s="30">
        <v>9375.290039</v>
      </c>
      <c r="C26" s="30">
        <v>9469.709961</v>
      </c>
      <c r="D26" s="30">
        <v>9250.839844</v>
      </c>
      <c r="E26" s="30">
        <v>9286.230469</v>
      </c>
      <c r="F26" s="30">
        <v>9286.230469</v>
      </c>
      <c r="G26" s="30">
        <v>1.34856E8</v>
      </c>
      <c r="H26" s="32">
        <f t="shared" si="1"/>
        <v>-0.01140485183</v>
      </c>
    </row>
    <row r="27" ht="15.75" customHeight="1">
      <c r="A27" s="29">
        <v>42408.0</v>
      </c>
      <c r="B27" s="30">
        <v>9329.870117</v>
      </c>
      <c r="C27" s="30">
        <v>9337.519531</v>
      </c>
      <c r="D27" s="30">
        <v>8937.980469</v>
      </c>
      <c r="E27" s="30">
        <v>8979.360352</v>
      </c>
      <c r="F27" s="30">
        <v>8979.360352</v>
      </c>
      <c r="G27" s="30">
        <v>1.544676E8</v>
      </c>
      <c r="H27" s="32">
        <f t="shared" si="1"/>
        <v>-0.03304571408</v>
      </c>
    </row>
    <row r="28" ht="15.75" customHeight="1">
      <c r="A28" s="29">
        <v>42409.0</v>
      </c>
      <c r="B28" s="30">
        <v>8980.709961</v>
      </c>
      <c r="C28" s="30">
        <v>9041.900391</v>
      </c>
      <c r="D28" s="30">
        <v>8772.879883</v>
      </c>
      <c r="E28" s="30">
        <v>8879.400391</v>
      </c>
      <c r="F28" s="30">
        <v>8879.400391</v>
      </c>
      <c r="G28" s="30">
        <v>1.598027E8</v>
      </c>
      <c r="H28" s="32">
        <f t="shared" si="1"/>
        <v>-0.01113219172</v>
      </c>
    </row>
    <row r="29" ht="15.75" customHeight="1">
      <c r="A29" s="29">
        <v>42410.0</v>
      </c>
      <c r="B29" s="30">
        <v>8937.980469</v>
      </c>
      <c r="C29" s="30">
        <v>9128.540039</v>
      </c>
      <c r="D29" s="30">
        <v>8875.450195</v>
      </c>
      <c r="E29" s="30">
        <v>9017.290039</v>
      </c>
      <c r="F29" s="30">
        <v>9017.290039</v>
      </c>
      <c r="G29" s="30">
        <v>1.368223E8</v>
      </c>
      <c r="H29" s="32">
        <f t="shared" si="1"/>
        <v>0.0155291621</v>
      </c>
    </row>
    <row r="30" ht="15.75" customHeight="1">
      <c r="A30" s="29">
        <v>42411.0</v>
      </c>
      <c r="B30" s="30">
        <v>8887.889648</v>
      </c>
      <c r="C30" s="30">
        <v>8899.570313</v>
      </c>
      <c r="D30" s="30">
        <v>8699.290039</v>
      </c>
      <c r="E30" s="30">
        <v>8752.870117</v>
      </c>
      <c r="F30" s="30">
        <v>8752.870117</v>
      </c>
      <c r="G30" s="30">
        <v>1.536363E8</v>
      </c>
      <c r="H30" s="32">
        <f t="shared" si="1"/>
        <v>-0.0293236572</v>
      </c>
    </row>
    <row r="31" ht="15.75" customHeight="1">
      <c r="A31" s="29">
        <v>42412.0</v>
      </c>
      <c r="B31" s="30">
        <v>8854.400391</v>
      </c>
      <c r="C31" s="30">
        <v>8967.509766</v>
      </c>
      <c r="D31" s="30">
        <v>8815.769531</v>
      </c>
      <c r="E31" s="30">
        <v>8967.509766</v>
      </c>
      <c r="F31" s="30">
        <v>8967.509766</v>
      </c>
      <c r="G31" s="30">
        <v>1.604717E8</v>
      </c>
      <c r="H31" s="32">
        <f t="shared" si="1"/>
        <v>0.02452220199</v>
      </c>
    </row>
    <row r="32" ht="15.75" customHeight="1">
      <c r="A32" s="29">
        <v>42415.0</v>
      </c>
      <c r="B32" s="30">
        <v>9163.540039</v>
      </c>
      <c r="C32" s="30">
        <v>9249.459961</v>
      </c>
      <c r="D32" s="30">
        <v>9134.759766</v>
      </c>
      <c r="E32" s="30">
        <v>9206.839844</v>
      </c>
      <c r="F32" s="30">
        <v>9206.839844</v>
      </c>
      <c r="G32" s="30">
        <v>1.271821E8</v>
      </c>
      <c r="H32" s="32">
        <f t="shared" si="1"/>
        <v>0.02668857735</v>
      </c>
    </row>
    <row r="33" ht="15.75" customHeight="1">
      <c r="A33" s="29">
        <v>42416.0</v>
      </c>
      <c r="B33" s="30">
        <v>9242.75</v>
      </c>
      <c r="C33" s="30">
        <v>9269.05957</v>
      </c>
      <c r="D33" s="30">
        <v>9079.19043</v>
      </c>
      <c r="E33" s="30">
        <v>9135.110352</v>
      </c>
      <c r="F33" s="30">
        <v>9135.110352</v>
      </c>
      <c r="G33" s="30">
        <v>1.060142E8</v>
      </c>
      <c r="H33" s="32">
        <f t="shared" si="1"/>
        <v>-0.007790891687</v>
      </c>
    </row>
    <row r="34" ht="15.75" customHeight="1">
      <c r="A34" s="29">
        <v>42417.0</v>
      </c>
      <c r="B34" s="30">
        <v>9174.280273</v>
      </c>
      <c r="C34" s="30">
        <v>9394.620117</v>
      </c>
      <c r="D34" s="30">
        <v>9156.139648</v>
      </c>
      <c r="E34" s="30">
        <v>9377.209961</v>
      </c>
      <c r="F34" s="30">
        <v>9377.209961</v>
      </c>
      <c r="G34" s="30">
        <v>1.28613E8</v>
      </c>
      <c r="H34" s="32">
        <f t="shared" si="1"/>
        <v>0.0265021001</v>
      </c>
    </row>
    <row r="35" ht="15.75" customHeight="1">
      <c r="A35" s="29">
        <v>42418.0</v>
      </c>
      <c r="B35" s="30">
        <v>9428.009766</v>
      </c>
      <c r="C35" s="30">
        <v>9551.870117</v>
      </c>
      <c r="D35" s="30">
        <v>9349.950195</v>
      </c>
      <c r="E35" s="30">
        <v>9463.639648</v>
      </c>
      <c r="F35" s="30">
        <v>9463.639648</v>
      </c>
      <c r="G35" s="30">
        <v>1.238014E8</v>
      </c>
      <c r="H35" s="32">
        <f t="shared" si="1"/>
        <v>0.009216993899</v>
      </c>
    </row>
    <row r="36" ht="15.75" customHeight="1">
      <c r="A36" s="29">
        <v>42419.0</v>
      </c>
      <c r="B36" s="30">
        <v>9420.509766</v>
      </c>
      <c r="C36" s="30">
        <v>9474.019531</v>
      </c>
      <c r="D36" s="30">
        <v>9319.099609</v>
      </c>
      <c r="E36" s="30">
        <v>9388.049805</v>
      </c>
      <c r="F36" s="30">
        <v>9388.049805</v>
      </c>
      <c r="G36" s="30">
        <v>1.098399E8</v>
      </c>
      <c r="H36" s="32">
        <f t="shared" si="1"/>
        <v>-0.007987396584</v>
      </c>
    </row>
    <row r="37" ht="15.75" customHeight="1">
      <c r="A37" s="29">
        <v>42422.0</v>
      </c>
      <c r="B37" s="30">
        <v>9481.370117</v>
      </c>
      <c r="C37" s="30">
        <v>9581.450195</v>
      </c>
      <c r="D37" s="30">
        <v>9477.69043</v>
      </c>
      <c r="E37" s="30">
        <v>9573.589844</v>
      </c>
      <c r="F37" s="30">
        <v>9573.589844</v>
      </c>
      <c r="G37" s="30">
        <v>9.38799E7</v>
      </c>
      <c r="H37" s="32">
        <f t="shared" si="1"/>
        <v>0.01976342721</v>
      </c>
    </row>
    <row r="38" ht="15.75" customHeight="1">
      <c r="A38" s="29">
        <v>42423.0</v>
      </c>
      <c r="B38" s="30">
        <v>9503.120117</v>
      </c>
      <c r="C38" s="30">
        <v>9535.120117</v>
      </c>
      <c r="D38" s="30">
        <v>9405.219727</v>
      </c>
      <c r="E38" s="30">
        <v>9416.769531</v>
      </c>
      <c r="F38" s="30">
        <v>9416.769531</v>
      </c>
      <c r="G38" s="30">
        <v>8.99389E7</v>
      </c>
      <c r="H38" s="32">
        <f t="shared" si="1"/>
        <v>-0.01638051301</v>
      </c>
    </row>
    <row r="39" ht="15.75" customHeight="1">
      <c r="A39" s="29">
        <v>42424.0</v>
      </c>
      <c r="B39" s="30">
        <v>9396.480469</v>
      </c>
      <c r="C39" s="30">
        <v>9415.330078</v>
      </c>
      <c r="D39" s="30">
        <v>9125.19043</v>
      </c>
      <c r="E39" s="30">
        <v>9167.799805</v>
      </c>
      <c r="F39" s="30">
        <v>9167.799805</v>
      </c>
      <c r="G39" s="30">
        <v>1.022845E8</v>
      </c>
      <c r="H39" s="32">
        <f t="shared" si="1"/>
        <v>-0.02643897413</v>
      </c>
    </row>
    <row r="40" ht="15.75" customHeight="1">
      <c r="A40" s="29">
        <v>42425.0</v>
      </c>
      <c r="B40" s="30">
        <v>9277.019531</v>
      </c>
      <c r="C40" s="30">
        <v>9391.30957</v>
      </c>
      <c r="D40" s="30">
        <v>9199.089844</v>
      </c>
      <c r="E40" s="30">
        <v>9331.480469</v>
      </c>
      <c r="F40" s="30">
        <v>9331.480469</v>
      </c>
      <c r="G40" s="30">
        <v>9.89413E7</v>
      </c>
      <c r="H40" s="32">
        <f t="shared" si="1"/>
        <v>0.01785386543</v>
      </c>
    </row>
    <row r="41" ht="15.75" customHeight="1">
      <c r="A41" s="29">
        <v>42426.0</v>
      </c>
      <c r="B41" s="30">
        <v>9454.519531</v>
      </c>
      <c r="C41" s="30">
        <v>9576.879883</v>
      </c>
      <c r="D41" s="30">
        <v>9436.330078</v>
      </c>
      <c r="E41" s="30">
        <v>9513.299805</v>
      </c>
      <c r="F41" s="30">
        <v>9513.299805</v>
      </c>
      <c r="G41" s="30">
        <v>9.86207E7</v>
      </c>
      <c r="H41" s="32">
        <f t="shared" si="1"/>
        <v>0.01948451123</v>
      </c>
    </row>
    <row r="42" ht="15.75" customHeight="1">
      <c r="A42" s="29">
        <v>42429.0</v>
      </c>
      <c r="B42" s="30">
        <v>9424.929688</v>
      </c>
      <c r="C42" s="30">
        <v>9498.570313</v>
      </c>
      <c r="D42" s="30">
        <v>9332.419922</v>
      </c>
      <c r="E42" s="30">
        <v>9495.400391</v>
      </c>
      <c r="F42" s="30">
        <v>9495.400391</v>
      </c>
      <c r="G42" s="30">
        <v>9.37925E7</v>
      </c>
      <c r="H42" s="32">
        <f t="shared" si="1"/>
        <v>-0.00188151476</v>
      </c>
    </row>
    <row r="43" ht="15.75" customHeight="1">
      <c r="A43" s="29">
        <v>42430.0</v>
      </c>
      <c r="B43" s="30">
        <v>9482.660156</v>
      </c>
      <c r="C43" s="30">
        <v>9719.019531</v>
      </c>
      <c r="D43" s="30">
        <v>9471.089844</v>
      </c>
      <c r="E43" s="30">
        <v>9717.160156</v>
      </c>
      <c r="F43" s="30">
        <v>9717.160156</v>
      </c>
      <c r="G43" s="30">
        <v>9.95433E7</v>
      </c>
      <c r="H43" s="32">
        <f t="shared" si="1"/>
        <v>0.02335444066</v>
      </c>
    </row>
    <row r="44" ht="15.75" customHeight="1">
      <c r="A44" s="29">
        <v>42431.0</v>
      </c>
      <c r="B44" s="30">
        <v>9780.839844</v>
      </c>
      <c r="C44" s="30">
        <v>9837.110352</v>
      </c>
      <c r="D44" s="30">
        <v>9695.980469</v>
      </c>
      <c r="E44" s="30">
        <v>9776.620117</v>
      </c>
      <c r="F44" s="30">
        <v>9776.620117</v>
      </c>
      <c r="G44" s="30">
        <v>1.064496E8</v>
      </c>
      <c r="H44" s="32">
        <f t="shared" si="1"/>
        <v>0.006119067716</v>
      </c>
    </row>
    <row r="45" ht="15.75" customHeight="1">
      <c r="A45" s="29">
        <v>42432.0</v>
      </c>
      <c r="B45" s="30">
        <v>9807.05957</v>
      </c>
      <c r="C45" s="30">
        <v>9808.519531</v>
      </c>
      <c r="D45" s="30">
        <v>9709.679688</v>
      </c>
      <c r="E45" s="30">
        <v>9751.919922</v>
      </c>
      <c r="F45" s="30">
        <v>9751.919922</v>
      </c>
      <c r="G45" s="30">
        <v>8.52467E7</v>
      </c>
      <c r="H45" s="32">
        <f t="shared" si="1"/>
        <v>-0.002526455432</v>
      </c>
    </row>
    <row r="46" ht="15.75" customHeight="1">
      <c r="A46" s="29">
        <v>42433.0</v>
      </c>
      <c r="B46" s="30">
        <v>9800.860352</v>
      </c>
      <c r="C46" s="30">
        <v>9899.110352</v>
      </c>
      <c r="D46" s="30">
        <v>9742.759766</v>
      </c>
      <c r="E46" s="30">
        <v>9824.169922</v>
      </c>
      <c r="F46" s="30">
        <v>9824.169922</v>
      </c>
      <c r="G46" s="30">
        <v>9.34468E7</v>
      </c>
      <c r="H46" s="32">
        <f t="shared" si="1"/>
        <v>0.007408797506</v>
      </c>
    </row>
    <row r="47" ht="15.75" customHeight="1">
      <c r="A47" s="29">
        <v>42436.0</v>
      </c>
      <c r="B47" s="30">
        <v>9764.080078</v>
      </c>
      <c r="C47" s="30">
        <v>9803.730469</v>
      </c>
      <c r="D47" s="30">
        <v>9690.0</v>
      </c>
      <c r="E47" s="30">
        <v>9778.929688</v>
      </c>
      <c r="F47" s="30">
        <v>9778.929688</v>
      </c>
      <c r="G47" s="30">
        <v>7.81469E7</v>
      </c>
      <c r="H47" s="32">
        <f t="shared" si="1"/>
        <v>-0.004604993028</v>
      </c>
    </row>
    <row r="48" ht="15.75" customHeight="1">
      <c r="A48" s="29">
        <v>42437.0</v>
      </c>
      <c r="B48" s="30">
        <v>9688.469727</v>
      </c>
      <c r="C48" s="30">
        <v>9785.049805</v>
      </c>
      <c r="D48" s="30">
        <v>9617.69043</v>
      </c>
      <c r="E48" s="30">
        <v>9692.820313</v>
      </c>
      <c r="F48" s="30">
        <v>9692.820313</v>
      </c>
      <c r="G48" s="30">
        <v>9.57527E7</v>
      </c>
      <c r="H48" s="32">
        <f t="shared" si="1"/>
        <v>-0.008805603246</v>
      </c>
    </row>
    <row r="49" ht="15.75" customHeight="1">
      <c r="A49" s="29">
        <v>42438.0</v>
      </c>
      <c r="B49" s="30">
        <v>9700.160156</v>
      </c>
      <c r="C49" s="30">
        <v>9838.950195</v>
      </c>
      <c r="D49" s="30">
        <v>9679.19043</v>
      </c>
      <c r="E49" s="30">
        <v>9723.089844</v>
      </c>
      <c r="F49" s="30">
        <v>9723.089844</v>
      </c>
      <c r="G49" s="30">
        <v>1.008992E8</v>
      </c>
      <c r="H49" s="32">
        <f t="shared" si="1"/>
        <v>0.003122881682</v>
      </c>
    </row>
    <row r="50" ht="15.75" customHeight="1">
      <c r="A50" s="29">
        <v>42439.0</v>
      </c>
      <c r="B50" s="30">
        <v>9697.639648</v>
      </c>
      <c r="C50" s="30">
        <v>9995.839844</v>
      </c>
      <c r="D50" s="30">
        <v>9498.150391</v>
      </c>
      <c r="E50" s="30">
        <v>9498.150391</v>
      </c>
      <c r="F50" s="30">
        <v>9498.150391</v>
      </c>
      <c r="G50" s="30">
        <v>1.775044E8</v>
      </c>
      <c r="H50" s="32">
        <f t="shared" si="1"/>
        <v>-0.0231345649</v>
      </c>
    </row>
    <row r="51" ht="15.75" customHeight="1">
      <c r="A51" s="29">
        <v>42440.0</v>
      </c>
      <c r="B51" s="30">
        <v>9672.049805</v>
      </c>
      <c r="C51" s="30">
        <v>9833.900391</v>
      </c>
      <c r="D51" s="30">
        <v>9642.790039</v>
      </c>
      <c r="E51" s="30">
        <v>9831.129883</v>
      </c>
      <c r="F51" s="30">
        <v>9831.129883</v>
      </c>
      <c r="G51" s="30">
        <v>1.189552E8</v>
      </c>
      <c r="H51" s="32">
        <f t="shared" si="1"/>
        <v>0.03505729835</v>
      </c>
    </row>
    <row r="52" ht="15.75" customHeight="1">
      <c r="A52" s="29">
        <v>42443.0</v>
      </c>
      <c r="B52" s="30">
        <v>9948.209961</v>
      </c>
      <c r="C52" s="30">
        <v>10039.610352</v>
      </c>
      <c r="D52" s="30">
        <v>9936.05957</v>
      </c>
      <c r="E52" s="30">
        <v>9990.259766</v>
      </c>
      <c r="F52" s="30">
        <v>9990.259766</v>
      </c>
      <c r="G52" s="30">
        <v>9.14382E7</v>
      </c>
      <c r="H52" s="32">
        <f t="shared" si="1"/>
        <v>0.01618632699</v>
      </c>
    </row>
    <row r="53" ht="15.75" customHeight="1">
      <c r="A53" s="29">
        <v>42444.0</v>
      </c>
      <c r="B53" s="30">
        <v>9941.459961</v>
      </c>
      <c r="C53" s="30">
        <v>9973.580078</v>
      </c>
      <c r="D53" s="30">
        <v>9890.120117</v>
      </c>
      <c r="E53" s="30">
        <v>9933.849609</v>
      </c>
      <c r="F53" s="30">
        <v>9933.849609</v>
      </c>
      <c r="G53" s="30">
        <v>7.79828E7</v>
      </c>
      <c r="H53" s="32">
        <f t="shared" si="1"/>
        <v>-0.005646515538</v>
      </c>
    </row>
    <row r="54" ht="15.75" customHeight="1">
      <c r="A54" s="29">
        <v>42445.0</v>
      </c>
      <c r="B54" s="30">
        <v>9971.040039</v>
      </c>
      <c r="C54" s="30">
        <v>10021.700195</v>
      </c>
      <c r="D54" s="30">
        <v>9917.919922</v>
      </c>
      <c r="E54" s="30">
        <v>9983.410156</v>
      </c>
      <c r="F54" s="30">
        <v>9983.410156</v>
      </c>
      <c r="G54" s="30">
        <v>9.36352E7</v>
      </c>
      <c r="H54" s="32">
        <f t="shared" si="1"/>
        <v>0.004989057511</v>
      </c>
    </row>
    <row r="55" ht="15.75" customHeight="1">
      <c r="A55" s="29">
        <v>42446.0</v>
      </c>
      <c r="B55" s="30">
        <v>10051.69043</v>
      </c>
      <c r="C55" s="30">
        <v>10055.290039</v>
      </c>
      <c r="D55" s="30">
        <v>9753.040039</v>
      </c>
      <c r="E55" s="30">
        <v>9892.200195</v>
      </c>
      <c r="F55" s="30">
        <v>9892.200195</v>
      </c>
      <c r="G55" s="30">
        <v>1.146532E8</v>
      </c>
      <c r="H55" s="32">
        <f t="shared" si="1"/>
        <v>-0.009136152835</v>
      </c>
    </row>
    <row r="56" ht="15.75" customHeight="1">
      <c r="A56" s="29">
        <v>42447.0</v>
      </c>
      <c r="B56" s="30">
        <v>9905.669922</v>
      </c>
      <c r="C56" s="30">
        <v>9961.480469</v>
      </c>
      <c r="D56" s="30">
        <v>9822.519531</v>
      </c>
      <c r="E56" s="30">
        <v>9950.799805</v>
      </c>
      <c r="F56" s="30">
        <v>9950.799805</v>
      </c>
      <c r="G56" s="30">
        <v>2.091299E8</v>
      </c>
      <c r="H56" s="32">
        <f t="shared" si="1"/>
        <v>0.00592381966</v>
      </c>
    </row>
    <row r="57" ht="15.75" customHeight="1">
      <c r="A57" s="29">
        <v>42450.0</v>
      </c>
      <c r="B57" s="30">
        <v>9893.259766</v>
      </c>
      <c r="C57" s="30">
        <v>10095.459961</v>
      </c>
      <c r="D57" s="30">
        <v>9863.830078</v>
      </c>
      <c r="E57" s="30">
        <v>9948.639648</v>
      </c>
      <c r="F57" s="30">
        <v>9948.639648</v>
      </c>
      <c r="G57" s="30">
        <v>7.89542E7</v>
      </c>
      <c r="H57" s="32">
        <f t="shared" si="1"/>
        <v>-0.0002170837563</v>
      </c>
    </row>
    <row r="58" ht="15.75" customHeight="1">
      <c r="A58" s="29">
        <v>42451.0</v>
      </c>
      <c r="B58" s="30">
        <v>9836.280273</v>
      </c>
      <c r="C58" s="30">
        <v>9990.0</v>
      </c>
      <c r="D58" s="30">
        <v>9762.570313</v>
      </c>
      <c r="E58" s="30">
        <v>9990.0</v>
      </c>
      <c r="F58" s="30">
        <v>9990.0</v>
      </c>
      <c r="G58" s="30">
        <v>8.16277E7</v>
      </c>
      <c r="H58" s="32">
        <f t="shared" si="1"/>
        <v>0.00415738769</v>
      </c>
    </row>
    <row r="59" ht="15.75" customHeight="1">
      <c r="A59" s="29">
        <v>42452.0</v>
      </c>
      <c r="B59" s="30">
        <v>10046.94043</v>
      </c>
      <c r="C59" s="30">
        <v>10112.169922</v>
      </c>
      <c r="D59" s="30">
        <v>9964.629883</v>
      </c>
      <c r="E59" s="30">
        <v>10022.929688</v>
      </c>
      <c r="F59" s="30">
        <v>10022.929688</v>
      </c>
      <c r="G59" s="30">
        <v>8.32481E7</v>
      </c>
      <c r="H59" s="32">
        <f t="shared" si="1"/>
        <v>0.003296265065</v>
      </c>
    </row>
    <row r="60" ht="15.75" customHeight="1">
      <c r="A60" s="29">
        <v>42453.0</v>
      </c>
      <c r="B60" s="30">
        <v>9974.599609</v>
      </c>
      <c r="C60" s="30">
        <v>9977.990234</v>
      </c>
      <c r="D60" s="30">
        <v>9845.370117</v>
      </c>
      <c r="E60" s="30">
        <v>9851.349609</v>
      </c>
      <c r="F60" s="30">
        <v>9851.349609</v>
      </c>
      <c r="G60" s="30">
        <v>7.34145E7</v>
      </c>
      <c r="H60" s="32">
        <f t="shared" si="1"/>
        <v>-0.01711875513</v>
      </c>
    </row>
    <row r="61" ht="15.75" customHeight="1">
      <c r="A61" s="29">
        <v>42458.0</v>
      </c>
      <c r="B61" s="30">
        <v>9900.879883</v>
      </c>
      <c r="C61" s="30">
        <v>9947.030273</v>
      </c>
      <c r="D61" s="30">
        <v>9808.480469</v>
      </c>
      <c r="E61" s="30">
        <v>9887.94043</v>
      </c>
      <c r="F61" s="30">
        <v>9887.94043</v>
      </c>
      <c r="G61" s="30">
        <v>6.7558E7</v>
      </c>
      <c r="H61" s="32">
        <f t="shared" si="1"/>
        <v>0.003714295244</v>
      </c>
    </row>
    <row r="62" ht="15.75" customHeight="1">
      <c r="A62" s="29">
        <v>42459.0</v>
      </c>
      <c r="B62" s="30">
        <v>9951.679688</v>
      </c>
      <c r="C62" s="30">
        <v>10097.700195</v>
      </c>
      <c r="D62" s="30">
        <v>9947.259766</v>
      </c>
      <c r="E62" s="30">
        <v>10046.610352</v>
      </c>
      <c r="F62" s="30">
        <v>10046.610352</v>
      </c>
      <c r="G62" s="30">
        <v>8.94867E7</v>
      </c>
      <c r="H62" s="32">
        <f t="shared" si="1"/>
        <v>0.01604681209</v>
      </c>
    </row>
    <row r="63" ht="15.75" customHeight="1">
      <c r="A63" s="29">
        <v>42460.0</v>
      </c>
      <c r="B63" s="30">
        <v>9997.44043</v>
      </c>
      <c r="C63" s="30">
        <v>10021.339844</v>
      </c>
      <c r="D63" s="30">
        <v>9947.019531</v>
      </c>
      <c r="E63" s="30">
        <v>9965.509766</v>
      </c>
      <c r="F63" s="30">
        <v>9965.509766</v>
      </c>
      <c r="G63" s="30">
        <v>8.45295E7</v>
      </c>
      <c r="H63" s="32">
        <f t="shared" si="1"/>
        <v>-0.008072432707</v>
      </c>
    </row>
    <row r="64" ht="15.75" customHeight="1">
      <c r="A64" s="29">
        <v>42461.0</v>
      </c>
      <c r="B64" s="30">
        <v>9833.259766</v>
      </c>
      <c r="C64" s="30">
        <v>9851.30957</v>
      </c>
      <c r="D64" s="30">
        <v>9675.5</v>
      </c>
      <c r="E64" s="30">
        <v>9794.639648</v>
      </c>
      <c r="F64" s="30">
        <v>9794.639648</v>
      </c>
      <c r="G64" s="30">
        <v>9.76437E7</v>
      </c>
      <c r="H64" s="32">
        <f t="shared" si="1"/>
        <v>-0.01714614927</v>
      </c>
    </row>
    <row r="65" ht="15.75" customHeight="1">
      <c r="A65" s="29">
        <v>42464.0</v>
      </c>
      <c r="B65" s="30">
        <v>9789.769531</v>
      </c>
      <c r="C65" s="30">
        <v>9907.049805</v>
      </c>
      <c r="D65" s="30">
        <v>9732.820313</v>
      </c>
      <c r="E65" s="30">
        <v>9822.080078</v>
      </c>
      <c r="F65" s="30">
        <v>9822.080078</v>
      </c>
      <c r="G65" s="30">
        <v>7.34832E7</v>
      </c>
      <c r="H65" s="32">
        <f t="shared" si="1"/>
        <v>0.002801576269</v>
      </c>
    </row>
    <row r="66" ht="15.75" customHeight="1">
      <c r="A66" s="29">
        <v>42465.0</v>
      </c>
      <c r="B66" s="30">
        <v>9647.80957</v>
      </c>
      <c r="C66" s="30">
        <v>9661.299805</v>
      </c>
      <c r="D66" s="30">
        <v>9553.169922</v>
      </c>
      <c r="E66" s="30">
        <v>9563.360352</v>
      </c>
      <c r="F66" s="30">
        <v>9563.360352</v>
      </c>
      <c r="G66" s="30">
        <v>9.37109E7</v>
      </c>
      <c r="H66" s="32">
        <f t="shared" si="1"/>
        <v>-0.02634062479</v>
      </c>
    </row>
    <row r="67" ht="15.75" customHeight="1">
      <c r="A67" s="29">
        <v>42466.0</v>
      </c>
      <c r="B67" s="30">
        <v>9582.459961</v>
      </c>
      <c r="C67" s="30">
        <v>9635.910156</v>
      </c>
      <c r="D67" s="30">
        <v>9505.900391</v>
      </c>
      <c r="E67" s="30">
        <v>9624.509766</v>
      </c>
      <c r="F67" s="30">
        <v>9624.509766</v>
      </c>
      <c r="G67" s="30">
        <v>9.25885E7</v>
      </c>
      <c r="H67" s="32">
        <f t="shared" si="1"/>
        <v>0.006394134671</v>
      </c>
    </row>
    <row r="68" ht="15.75" customHeight="1">
      <c r="A68" s="29">
        <v>42467.0</v>
      </c>
      <c r="B68" s="30">
        <v>9648.549805</v>
      </c>
      <c r="C68" s="30">
        <v>9702.179688</v>
      </c>
      <c r="D68" s="30">
        <v>9484.75</v>
      </c>
      <c r="E68" s="30">
        <v>9530.620117</v>
      </c>
      <c r="F68" s="30">
        <v>9530.620117</v>
      </c>
      <c r="G68" s="30">
        <v>8.32064E7</v>
      </c>
      <c r="H68" s="32">
        <f t="shared" si="1"/>
        <v>-0.009755265596</v>
      </c>
    </row>
    <row r="69" ht="15.75" customHeight="1">
      <c r="A69" s="29">
        <v>42468.0</v>
      </c>
      <c r="B69" s="30">
        <v>9576.400391</v>
      </c>
      <c r="C69" s="30">
        <v>9675.030273</v>
      </c>
      <c r="D69" s="30">
        <v>9572.570313</v>
      </c>
      <c r="E69" s="30">
        <v>9622.259766</v>
      </c>
      <c r="F69" s="30">
        <v>9622.259766</v>
      </c>
      <c r="G69" s="30">
        <v>7.83347E7</v>
      </c>
      <c r="H69" s="32">
        <f t="shared" si="1"/>
        <v>0.009615287135</v>
      </c>
    </row>
    <row r="70" ht="15.75" customHeight="1">
      <c r="A70" s="29">
        <v>42471.0</v>
      </c>
      <c r="B70" s="30">
        <v>9595.55957</v>
      </c>
      <c r="C70" s="30">
        <v>9751.929688</v>
      </c>
      <c r="D70" s="30">
        <v>9524.660156</v>
      </c>
      <c r="E70" s="30">
        <v>9682.990234</v>
      </c>
      <c r="F70" s="30">
        <v>9682.990234</v>
      </c>
      <c r="G70" s="30">
        <v>7.84797E7</v>
      </c>
      <c r="H70" s="32">
        <f t="shared" si="1"/>
        <v>0.006311455882</v>
      </c>
    </row>
    <row r="71" ht="15.75" customHeight="1">
      <c r="A71" s="29">
        <v>42472.0</v>
      </c>
      <c r="B71" s="30">
        <v>9716.75</v>
      </c>
      <c r="C71" s="30">
        <v>9770.469727</v>
      </c>
      <c r="D71" s="30">
        <v>9617.830078</v>
      </c>
      <c r="E71" s="30">
        <v>9761.469727</v>
      </c>
      <c r="F71" s="30">
        <v>9761.469727</v>
      </c>
      <c r="G71" s="30">
        <v>7.59129E7</v>
      </c>
      <c r="H71" s="32">
        <f t="shared" si="1"/>
        <v>0.008104881974</v>
      </c>
    </row>
    <row r="72" ht="15.75" customHeight="1">
      <c r="A72" s="29">
        <v>42473.0</v>
      </c>
      <c r="B72" s="30">
        <v>9901.129883</v>
      </c>
      <c r="C72" s="30">
        <v>10026.099609</v>
      </c>
      <c r="D72" s="30">
        <v>9893.419922</v>
      </c>
      <c r="E72" s="30">
        <v>10026.099609</v>
      </c>
      <c r="F72" s="30">
        <v>10026.099609</v>
      </c>
      <c r="G72" s="30">
        <v>1.06641E8</v>
      </c>
      <c r="H72" s="32">
        <f t="shared" si="1"/>
        <v>0.02710963507</v>
      </c>
    </row>
    <row r="73" ht="15.75" customHeight="1">
      <c r="A73" s="29">
        <v>42474.0</v>
      </c>
      <c r="B73" s="30">
        <v>10042.280273</v>
      </c>
      <c r="C73" s="30">
        <v>10098.44043</v>
      </c>
      <c r="D73" s="30">
        <v>10016.169922</v>
      </c>
      <c r="E73" s="30">
        <v>10093.650391</v>
      </c>
      <c r="F73" s="30">
        <v>10093.650391</v>
      </c>
      <c r="G73" s="30">
        <v>8.20827E7</v>
      </c>
      <c r="H73" s="32">
        <f t="shared" si="1"/>
        <v>0.006737493605</v>
      </c>
    </row>
    <row r="74" ht="15.75" customHeight="1">
      <c r="A74" s="29">
        <v>42475.0</v>
      </c>
      <c r="B74" s="30">
        <v>10063.889648</v>
      </c>
      <c r="C74" s="30">
        <v>10070.040039</v>
      </c>
      <c r="D74" s="30">
        <v>10020.339844</v>
      </c>
      <c r="E74" s="30">
        <v>10051.570313</v>
      </c>
      <c r="F74" s="30">
        <v>10051.570313</v>
      </c>
      <c r="G74" s="30">
        <v>8.19664E7</v>
      </c>
      <c r="H74" s="32">
        <f t="shared" si="1"/>
        <v>-0.004168965277</v>
      </c>
    </row>
    <row r="75" ht="15.75" customHeight="1">
      <c r="A75" s="29">
        <v>42478.0</v>
      </c>
      <c r="B75" s="30">
        <v>9933.700195</v>
      </c>
      <c r="C75" s="30">
        <v>10147.849609</v>
      </c>
      <c r="D75" s="30">
        <v>9920.900391</v>
      </c>
      <c r="E75" s="30">
        <v>10120.30957</v>
      </c>
      <c r="F75" s="30">
        <v>10120.30957</v>
      </c>
      <c r="G75" s="30">
        <v>6.65077E7</v>
      </c>
      <c r="H75" s="32">
        <f t="shared" si="1"/>
        <v>0.006838658524</v>
      </c>
    </row>
    <row r="76" ht="15.75" customHeight="1">
      <c r="A76" s="29">
        <v>42479.0</v>
      </c>
      <c r="B76" s="30">
        <v>10170.179688</v>
      </c>
      <c r="C76" s="30">
        <v>10370.799805</v>
      </c>
      <c r="D76" s="30">
        <v>10150.669922</v>
      </c>
      <c r="E76" s="30">
        <v>10349.589844</v>
      </c>
      <c r="F76" s="30">
        <v>10349.589844</v>
      </c>
      <c r="G76" s="30">
        <v>9.94642E7</v>
      </c>
      <c r="H76" s="32">
        <f t="shared" si="1"/>
        <v>0.02265546053</v>
      </c>
    </row>
    <row r="77" ht="15.75" customHeight="1">
      <c r="A77" s="29">
        <v>42480.0</v>
      </c>
      <c r="B77" s="30">
        <v>10312.639648</v>
      </c>
      <c r="C77" s="30">
        <v>10440.129883</v>
      </c>
      <c r="D77" s="30">
        <v>10304.139648</v>
      </c>
      <c r="E77" s="30">
        <v>10421.290039</v>
      </c>
      <c r="F77" s="30">
        <v>10421.290039</v>
      </c>
      <c r="G77" s="30">
        <v>9.63179E7</v>
      </c>
      <c r="H77" s="32">
        <f t="shared" si="1"/>
        <v>0.006927829613</v>
      </c>
    </row>
    <row r="78" ht="15.75" customHeight="1">
      <c r="A78" s="29">
        <v>42481.0</v>
      </c>
      <c r="B78" s="30">
        <v>10456.990234</v>
      </c>
      <c r="C78" s="30">
        <v>10474.379883</v>
      </c>
      <c r="D78" s="30">
        <v>10341.969727</v>
      </c>
      <c r="E78" s="30">
        <v>10435.730469</v>
      </c>
      <c r="F78" s="30">
        <v>10435.730469</v>
      </c>
      <c r="G78" s="30">
        <v>1.014144E8</v>
      </c>
      <c r="H78" s="32">
        <f t="shared" si="1"/>
        <v>0.001385666261</v>
      </c>
    </row>
    <row r="79" ht="15.75" customHeight="1">
      <c r="A79" s="29">
        <v>42482.0</v>
      </c>
      <c r="B79" s="30">
        <v>10377.219727</v>
      </c>
      <c r="C79" s="30">
        <v>10422.860352</v>
      </c>
      <c r="D79" s="30">
        <v>10324.830078</v>
      </c>
      <c r="E79" s="30">
        <v>10373.490234</v>
      </c>
      <c r="F79" s="30">
        <v>10373.490234</v>
      </c>
      <c r="G79" s="30">
        <v>8.35295E7</v>
      </c>
      <c r="H79" s="32">
        <f t="shared" si="1"/>
        <v>-0.005964147425</v>
      </c>
    </row>
    <row r="80" ht="15.75" customHeight="1">
      <c r="A80" s="29">
        <v>42485.0</v>
      </c>
      <c r="B80" s="30">
        <v>10379.160156</v>
      </c>
      <c r="C80" s="30">
        <v>10399.299805</v>
      </c>
      <c r="D80" s="30">
        <v>10233.419922</v>
      </c>
      <c r="E80" s="30">
        <v>10294.349609</v>
      </c>
      <c r="F80" s="30">
        <v>10294.349609</v>
      </c>
      <c r="G80" s="30">
        <v>7.51597E7</v>
      </c>
      <c r="H80" s="32">
        <f t="shared" si="1"/>
        <v>-0.007629122235</v>
      </c>
    </row>
    <row r="81" ht="15.75" customHeight="1">
      <c r="A81" s="29">
        <v>42486.0</v>
      </c>
      <c r="B81" s="30">
        <v>10359.769531</v>
      </c>
      <c r="C81" s="30">
        <v>10385.230469</v>
      </c>
      <c r="D81" s="30">
        <v>10213.549805</v>
      </c>
      <c r="E81" s="30">
        <v>10259.589844</v>
      </c>
      <c r="F81" s="30">
        <v>10259.589844</v>
      </c>
      <c r="G81" s="30">
        <v>7.99038E7</v>
      </c>
      <c r="H81" s="32">
        <f t="shared" si="1"/>
        <v>-0.0033765868</v>
      </c>
    </row>
    <row r="82" ht="15.75" customHeight="1">
      <c r="A82" s="29">
        <v>42487.0</v>
      </c>
      <c r="B82" s="30">
        <v>10283.099609</v>
      </c>
      <c r="C82" s="30">
        <v>10323.25</v>
      </c>
      <c r="D82" s="30">
        <v>10220.570313</v>
      </c>
      <c r="E82" s="30">
        <v>10299.830078</v>
      </c>
      <c r="F82" s="30">
        <v>10299.830078</v>
      </c>
      <c r="G82" s="30">
        <v>9.90719E7</v>
      </c>
      <c r="H82" s="32">
        <f t="shared" si="1"/>
        <v>0.003922206892</v>
      </c>
    </row>
    <row r="83" ht="15.75" customHeight="1">
      <c r="A83" s="29">
        <v>42488.0</v>
      </c>
      <c r="B83" s="30">
        <v>10222.110352</v>
      </c>
      <c r="C83" s="30">
        <v>10331.929688</v>
      </c>
      <c r="D83" s="30">
        <v>10125.519531</v>
      </c>
      <c r="E83" s="30">
        <v>10321.150391</v>
      </c>
      <c r="F83" s="30">
        <v>10321.150391</v>
      </c>
      <c r="G83" s="30">
        <v>9.30643E7</v>
      </c>
      <c r="H83" s="32">
        <f t="shared" si="1"/>
        <v>0.00206996745</v>
      </c>
    </row>
    <row r="84" ht="15.75" customHeight="1">
      <c r="A84" s="29">
        <v>42489.0</v>
      </c>
      <c r="B84" s="30">
        <v>10235.469727</v>
      </c>
      <c r="C84" s="30">
        <v>10252.080078</v>
      </c>
      <c r="D84" s="30">
        <v>10038.969727</v>
      </c>
      <c r="E84" s="30">
        <v>10038.969727</v>
      </c>
      <c r="F84" s="30">
        <v>10038.969727</v>
      </c>
      <c r="G84" s="30">
        <v>1.124702E8</v>
      </c>
      <c r="H84" s="32">
        <f t="shared" si="1"/>
        <v>-0.02734003995</v>
      </c>
    </row>
    <row r="85" ht="15.75" customHeight="1">
      <c r="A85" s="29">
        <v>42492.0</v>
      </c>
      <c r="B85" s="30">
        <v>10091.169922</v>
      </c>
      <c r="C85" s="30">
        <v>10153.900391</v>
      </c>
      <c r="D85" s="30">
        <v>10066.339844</v>
      </c>
      <c r="E85" s="30">
        <v>10123.269531</v>
      </c>
      <c r="F85" s="30">
        <v>10123.269531</v>
      </c>
      <c r="G85" s="30">
        <v>6.22903E7</v>
      </c>
      <c r="H85" s="32">
        <f t="shared" si="1"/>
        <v>0.008397256521</v>
      </c>
    </row>
    <row r="86" ht="15.75" customHeight="1">
      <c r="A86" s="29">
        <v>42493.0</v>
      </c>
      <c r="B86" s="30">
        <v>10052.549805</v>
      </c>
      <c r="C86" s="30">
        <v>10061.950195</v>
      </c>
      <c r="D86" s="30">
        <v>9918.429688</v>
      </c>
      <c r="E86" s="30">
        <v>9926.769531</v>
      </c>
      <c r="F86" s="30">
        <v>9926.769531</v>
      </c>
      <c r="G86" s="30">
        <v>1.256162E8</v>
      </c>
      <c r="H86" s="32">
        <f t="shared" si="1"/>
        <v>-0.0194107249</v>
      </c>
    </row>
    <row r="87" ht="15.75" customHeight="1">
      <c r="A87" s="29">
        <v>42494.0</v>
      </c>
      <c r="B87" s="30">
        <v>9925.25</v>
      </c>
      <c r="C87" s="30">
        <v>9959.419922</v>
      </c>
      <c r="D87" s="30">
        <v>9812.730469</v>
      </c>
      <c r="E87" s="30">
        <v>9828.25</v>
      </c>
      <c r="F87" s="30">
        <v>9828.25</v>
      </c>
      <c r="G87" s="30">
        <v>1.029117E8</v>
      </c>
      <c r="H87" s="32">
        <f t="shared" si="1"/>
        <v>-0.009924631643</v>
      </c>
    </row>
    <row r="88" ht="15.75" customHeight="1">
      <c r="A88" s="29">
        <v>42495.0</v>
      </c>
      <c r="B88" s="30">
        <v>9849.700195</v>
      </c>
      <c r="C88" s="30">
        <v>9921.370117</v>
      </c>
      <c r="D88" s="30">
        <v>9805.549805</v>
      </c>
      <c r="E88" s="30">
        <v>9851.860352</v>
      </c>
      <c r="F88" s="30">
        <v>9851.860352</v>
      </c>
      <c r="G88" s="30">
        <v>7.10844E7</v>
      </c>
      <c r="H88" s="32">
        <f t="shared" si="1"/>
        <v>0.00240229461</v>
      </c>
    </row>
    <row r="89" ht="15.75" customHeight="1">
      <c r="A89" s="29">
        <v>42496.0</v>
      </c>
      <c r="B89" s="30">
        <v>9805.389648</v>
      </c>
      <c r="C89" s="30">
        <v>9917.629883</v>
      </c>
      <c r="D89" s="30">
        <v>9737.0</v>
      </c>
      <c r="E89" s="30">
        <v>9869.950195</v>
      </c>
      <c r="F89" s="30">
        <v>9869.950195</v>
      </c>
      <c r="G89" s="30">
        <v>8.71463E7</v>
      </c>
      <c r="H89" s="32">
        <f t="shared" si="1"/>
        <v>0.001836185487</v>
      </c>
    </row>
    <row r="90" ht="15.75" customHeight="1">
      <c r="A90" s="29">
        <v>42499.0</v>
      </c>
      <c r="B90" s="30">
        <v>9929.19043</v>
      </c>
      <c r="C90" s="30">
        <v>10068.530273</v>
      </c>
      <c r="D90" s="30">
        <v>9878.709961</v>
      </c>
      <c r="E90" s="30">
        <v>9980.490234</v>
      </c>
      <c r="F90" s="30">
        <v>9980.490234</v>
      </c>
      <c r="G90" s="30">
        <v>8.0186E7</v>
      </c>
      <c r="H90" s="32">
        <f t="shared" si="1"/>
        <v>0.0111996552</v>
      </c>
    </row>
    <row r="91" ht="15.75" customHeight="1">
      <c r="A91" s="29">
        <v>42500.0</v>
      </c>
      <c r="B91" s="30">
        <v>10057.530273</v>
      </c>
      <c r="C91" s="30">
        <v>10106.929688</v>
      </c>
      <c r="D91" s="30">
        <v>9994.580078</v>
      </c>
      <c r="E91" s="30">
        <v>10045.44043</v>
      </c>
      <c r="F91" s="30">
        <v>10045.44043</v>
      </c>
      <c r="G91" s="30">
        <v>8.30099E7</v>
      </c>
      <c r="H91" s="32">
        <f t="shared" si="1"/>
        <v>0.006507716002</v>
      </c>
    </row>
    <row r="92" ht="15.75" customHeight="1">
      <c r="A92" s="29">
        <v>42501.0</v>
      </c>
      <c r="B92" s="30">
        <v>10055.400391</v>
      </c>
      <c r="C92" s="30">
        <v>10055.700195</v>
      </c>
      <c r="D92" s="30">
        <v>9950.110352</v>
      </c>
      <c r="E92" s="30">
        <v>9975.320313</v>
      </c>
      <c r="F92" s="30">
        <v>9975.320313</v>
      </c>
      <c r="G92" s="30">
        <v>9.72883E7</v>
      </c>
      <c r="H92" s="32">
        <f t="shared" si="1"/>
        <v>-0.006980292949</v>
      </c>
    </row>
    <row r="93" ht="15.75" customHeight="1">
      <c r="A93" s="29">
        <v>42502.0</v>
      </c>
      <c r="B93" s="30">
        <v>9899.900391</v>
      </c>
      <c r="C93" s="30">
        <v>10078.19043</v>
      </c>
      <c r="D93" s="30">
        <v>9838.120117</v>
      </c>
      <c r="E93" s="30">
        <v>9862.120117</v>
      </c>
      <c r="F93" s="30">
        <v>9862.120117</v>
      </c>
      <c r="G93" s="30">
        <v>1.031371E8</v>
      </c>
      <c r="H93" s="32">
        <f t="shared" si="1"/>
        <v>-0.01134802617</v>
      </c>
    </row>
    <row r="94" ht="15.75" customHeight="1">
      <c r="A94" s="29">
        <v>42503.0</v>
      </c>
      <c r="B94" s="30">
        <v>9794.830078</v>
      </c>
      <c r="C94" s="30">
        <v>9979.929688</v>
      </c>
      <c r="D94" s="30">
        <v>9767.94043</v>
      </c>
      <c r="E94" s="30">
        <v>9952.900391</v>
      </c>
      <c r="F94" s="30">
        <v>9952.900391</v>
      </c>
      <c r="G94" s="30">
        <v>8.51001E7</v>
      </c>
      <c r="H94" s="32">
        <f t="shared" si="1"/>
        <v>0.009204945075</v>
      </c>
    </row>
    <row r="95" ht="15.75" customHeight="1">
      <c r="A95" s="29">
        <v>42507.0</v>
      </c>
      <c r="B95" s="30">
        <v>10016.790039</v>
      </c>
      <c r="C95" s="30">
        <v>10080.30957</v>
      </c>
      <c r="D95" s="30">
        <v>9846.910156</v>
      </c>
      <c r="E95" s="30">
        <v>9890.19043</v>
      </c>
      <c r="F95" s="30">
        <v>9890.19043</v>
      </c>
      <c r="G95" s="30">
        <v>9.85832E7</v>
      </c>
      <c r="H95" s="32">
        <f t="shared" si="1"/>
        <v>-0.006300672019</v>
      </c>
    </row>
    <row r="96" ht="15.75" customHeight="1">
      <c r="A96" s="29">
        <v>42508.0</v>
      </c>
      <c r="B96" s="30">
        <v>9828.049805</v>
      </c>
      <c r="C96" s="30">
        <v>9946.269531</v>
      </c>
      <c r="D96" s="30">
        <v>9811.860352</v>
      </c>
      <c r="E96" s="30">
        <v>9943.230469</v>
      </c>
      <c r="F96" s="30">
        <v>9943.230469</v>
      </c>
      <c r="G96" s="30">
        <v>7.68536E7</v>
      </c>
      <c r="H96" s="32">
        <f t="shared" si="1"/>
        <v>0.005362893604</v>
      </c>
    </row>
    <row r="97" ht="15.75" customHeight="1">
      <c r="A97" s="29">
        <v>42509.0</v>
      </c>
      <c r="B97" s="30">
        <v>9847.639648</v>
      </c>
      <c r="C97" s="30">
        <v>9899.860352</v>
      </c>
      <c r="D97" s="30">
        <v>9773.719727</v>
      </c>
      <c r="E97" s="30">
        <v>9795.889648</v>
      </c>
      <c r="F97" s="30">
        <v>9795.889648</v>
      </c>
      <c r="G97" s="30">
        <v>9.33873E7</v>
      </c>
      <c r="H97" s="32">
        <f t="shared" si="1"/>
        <v>-0.01481820435</v>
      </c>
    </row>
    <row r="98" ht="15.75" customHeight="1">
      <c r="A98" s="29">
        <v>42510.0</v>
      </c>
      <c r="B98" s="30">
        <v>9878.490234</v>
      </c>
      <c r="C98" s="30">
        <v>9921.589844</v>
      </c>
      <c r="D98" s="30">
        <v>9852.709961</v>
      </c>
      <c r="E98" s="30">
        <v>9916.019531</v>
      </c>
      <c r="F98" s="30">
        <v>9916.019531</v>
      </c>
      <c r="G98" s="30">
        <v>7.82555E7</v>
      </c>
      <c r="H98" s="32">
        <f t="shared" si="1"/>
        <v>0.01226329484</v>
      </c>
    </row>
    <row r="99" ht="15.75" customHeight="1">
      <c r="A99" s="29">
        <v>42513.0</v>
      </c>
      <c r="B99" s="30">
        <v>9891.379883</v>
      </c>
      <c r="C99" s="30">
        <v>9971.740234</v>
      </c>
      <c r="D99" s="30">
        <v>9811.740234</v>
      </c>
      <c r="E99" s="30">
        <v>9842.290039</v>
      </c>
      <c r="F99" s="30">
        <v>9842.290039</v>
      </c>
      <c r="G99" s="30">
        <v>7.68995E7</v>
      </c>
      <c r="H99" s="32">
        <f t="shared" si="1"/>
        <v>-0.00743539197</v>
      </c>
    </row>
    <row r="100" ht="15.75" customHeight="1">
      <c r="A100" s="29">
        <v>42514.0</v>
      </c>
      <c r="B100" s="30">
        <v>9798.94043</v>
      </c>
      <c r="C100" s="30">
        <v>10077.650391</v>
      </c>
      <c r="D100" s="30">
        <v>9773.799805</v>
      </c>
      <c r="E100" s="30">
        <v>10057.30957</v>
      </c>
      <c r="F100" s="30">
        <v>10057.30957</v>
      </c>
      <c r="G100" s="30">
        <v>8.52414E7</v>
      </c>
      <c r="H100" s="32">
        <f t="shared" si="1"/>
        <v>0.02184649407</v>
      </c>
    </row>
    <row r="101" ht="15.75" customHeight="1">
      <c r="A101" s="29">
        <v>42515.0</v>
      </c>
      <c r="B101" s="30">
        <v>10143.370117</v>
      </c>
      <c r="C101" s="30">
        <v>10233.05957</v>
      </c>
      <c r="D101" s="30">
        <v>10130.679688</v>
      </c>
      <c r="E101" s="30">
        <v>10205.209961</v>
      </c>
      <c r="F101" s="30">
        <v>10205.209961</v>
      </c>
      <c r="G101" s="30">
        <v>9.76911E7</v>
      </c>
      <c r="H101" s="32">
        <f t="shared" si="1"/>
        <v>0.01470576102</v>
      </c>
    </row>
    <row r="102" ht="15.75" customHeight="1">
      <c r="A102" s="29">
        <v>42516.0</v>
      </c>
      <c r="B102" s="30">
        <v>10213.870117</v>
      </c>
      <c r="C102" s="30">
        <v>10286.230469</v>
      </c>
      <c r="D102" s="30">
        <v>10207.089844</v>
      </c>
      <c r="E102" s="30">
        <v>10272.709961</v>
      </c>
      <c r="F102" s="30">
        <v>10272.709961</v>
      </c>
      <c r="G102" s="30">
        <v>7.46896E7</v>
      </c>
      <c r="H102" s="32">
        <f t="shared" si="1"/>
        <v>0.006614268619</v>
      </c>
    </row>
    <row r="103" ht="15.75" customHeight="1">
      <c r="A103" s="29">
        <v>42517.0</v>
      </c>
      <c r="B103" s="30">
        <v>10257.910156</v>
      </c>
      <c r="C103" s="30">
        <v>10298.759766</v>
      </c>
      <c r="D103" s="30">
        <v>10241.980469</v>
      </c>
      <c r="E103" s="30">
        <v>10286.30957</v>
      </c>
      <c r="F103" s="30">
        <v>10286.30957</v>
      </c>
      <c r="G103" s="30">
        <v>6.24755E7</v>
      </c>
      <c r="H103" s="32">
        <f t="shared" si="1"/>
        <v>0.001323857974</v>
      </c>
    </row>
    <row r="104" ht="15.75" customHeight="1">
      <c r="A104" s="29">
        <v>42520.0</v>
      </c>
      <c r="B104" s="30">
        <v>10293.429688</v>
      </c>
      <c r="C104" s="30">
        <v>10338.410156</v>
      </c>
      <c r="D104" s="30">
        <v>10286.330078</v>
      </c>
      <c r="E104" s="30">
        <v>10333.230469</v>
      </c>
      <c r="F104" s="30">
        <v>10333.230469</v>
      </c>
      <c r="G104" s="30">
        <v>3.53969E7</v>
      </c>
      <c r="H104" s="32">
        <f t="shared" si="1"/>
        <v>0.004561490074</v>
      </c>
    </row>
    <row r="105" ht="15.75" customHeight="1">
      <c r="A105" s="29">
        <v>42521.0</v>
      </c>
      <c r="B105" s="30">
        <v>10356.139648</v>
      </c>
      <c r="C105" s="30">
        <v>10365.240234</v>
      </c>
      <c r="D105" s="30">
        <v>10243.219727</v>
      </c>
      <c r="E105" s="30">
        <v>10262.740234</v>
      </c>
      <c r="F105" s="30">
        <v>10262.740234</v>
      </c>
      <c r="G105" s="30">
        <v>9.15912E7</v>
      </c>
      <c r="H105" s="32">
        <f t="shared" si="1"/>
        <v>-0.006821703553</v>
      </c>
    </row>
    <row r="106" ht="15.75" customHeight="1">
      <c r="A106" s="29">
        <v>42522.0</v>
      </c>
      <c r="B106" s="30">
        <v>10242.780273</v>
      </c>
      <c r="C106" s="30">
        <v>10283.820313</v>
      </c>
      <c r="D106" s="30">
        <v>10160.240234</v>
      </c>
      <c r="E106" s="30">
        <v>10204.44043</v>
      </c>
      <c r="F106" s="30">
        <v>10204.44043</v>
      </c>
      <c r="G106" s="30">
        <v>7.9532E7</v>
      </c>
      <c r="H106" s="32">
        <f t="shared" si="1"/>
        <v>-0.005680724901</v>
      </c>
    </row>
    <row r="107" ht="15.75" customHeight="1">
      <c r="A107" s="29">
        <v>42523.0</v>
      </c>
      <c r="B107" s="30">
        <v>10199.200195</v>
      </c>
      <c r="C107" s="30">
        <v>10241.75</v>
      </c>
      <c r="D107" s="30">
        <v>10156.860352</v>
      </c>
      <c r="E107" s="30">
        <v>10208.0</v>
      </c>
      <c r="F107" s="30">
        <v>10208.0</v>
      </c>
      <c r="G107" s="30">
        <v>6.3118E7</v>
      </c>
      <c r="H107" s="32">
        <f t="shared" si="1"/>
        <v>0.0003488255945</v>
      </c>
    </row>
    <row r="108" ht="15.75" customHeight="1">
      <c r="A108" s="29">
        <v>42524.0</v>
      </c>
      <c r="B108" s="30">
        <v>10237.580078</v>
      </c>
      <c r="C108" s="30">
        <v>10282.719727</v>
      </c>
      <c r="D108" s="30">
        <v>10040.870117</v>
      </c>
      <c r="E108" s="30">
        <v>10103.259766</v>
      </c>
      <c r="F108" s="30">
        <v>10103.259766</v>
      </c>
      <c r="G108" s="30">
        <v>8.33034E7</v>
      </c>
      <c r="H108" s="32">
        <f t="shared" si="1"/>
        <v>-0.01026060286</v>
      </c>
    </row>
    <row r="109" ht="15.75" customHeight="1">
      <c r="A109" s="29">
        <v>42527.0</v>
      </c>
      <c r="B109" s="30">
        <v>10105.089844</v>
      </c>
      <c r="C109" s="30">
        <v>10148.959961</v>
      </c>
      <c r="D109" s="30">
        <v>10092.860352</v>
      </c>
      <c r="E109" s="30">
        <v>10121.080078</v>
      </c>
      <c r="F109" s="30">
        <v>10121.080078</v>
      </c>
      <c r="G109" s="30">
        <v>5.5122E7</v>
      </c>
      <c r="H109" s="32">
        <f t="shared" si="1"/>
        <v>0.001763818056</v>
      </c>
    </row>
    <row r="110" ht="15.75" customHeight="1">
      <c r="A110" s="29">
        <v>42528.0</v>
      </c>
      <c r="B110" s="30">
        <v>10196.169922</v>
      </c>
      <c r="C110" s="30">
        <v>10312.530273</v>
      </c>
      <c r="D110" s="30">
        <v>10183.19043</v>
      </c>
      <c r="E110" s="30">
        <v>10287.679688</v>
      </c>
      <c r="F110" s="30">
        <v>10287.679688</v>
      </c>
      <c r="G110" s="30">
        <v>7.84934E7</v>
      </c>
      <c r="H110" s="32">
        <f t="shared" si="1"/>
        <v>0.01646065526</v>
      </c>
    </row>
    <row r="111" ht="15.75" customHeight="1">
      <c r="A111" s="29">
        <v>42529.0</v>
      </c>
      <c r="B111" s="30">
        <v>10246.490234</v>
      </c>
      <c r="C111" s="30">
        <v>10266.370117</v>
      </c>
      <c r="D111" s="30">
        <v>10177.44043</v>
      </c>
      <c r="E111" s="30">
        <v>10217.030273</v>
      </c>
      <c r="F111" s="30">
        <v>10217.030273</v>
      </c>
      <c r="G111" s="30">
        <v>7.57679E7</v>
      </c>
      <c r="H111" s="32">
        <f t="shared" si="1"/>
        <v>-0.006867380901</v>
      </c>
    </row>
    <row r="112" ht="15.75" customHeight="1">
      <c r="A112" s="29">
        <v>42530.0</v>
      </c>
      <c r="B112" s="30">
        <v>10184.480469</v>
      </c>
      <c r="C112" s="30">
        <v>10187.070313</v>
      </c>
      <c r="D112" s="30">
        <v>10050.030273</v>
      </c>
      <c r="E112" s="30">
        <v>10088.870117</v>
      </c>
      <c r="F112" s="30">
        <v>10088.870117</v>
      </c>
      <c r="G112" s="30">
        <v>1.083835E8</v>
      </c>
      <c r="H112" s="32">
        <f t="shared" si="1"/>
        <v>-0.01254377765</v>
      </c>
    </row>
    <row r="113" ht="15.75" customHeight="1">
      <c r="A113" s="29">
        <v>42531.0</v>
      </c>
      <c r="B113" s="30">
        <v>10024.69043</v>
      </c>
      <c r="C113" s="30">
        <v>10026.490234</v>
      </c>
      <c r="D113" s="30">
        <v>9819.120117</v>
      </c>
      <c r="E113" s="30">
        <v>9834.620117</v>
      </c>
      <c r="F113" s="30">
        <v>9834.620117</v>
      </c>
      <c r="G113" s="30">
        <v>1.091596E8</v>
      </c>
      <c r="H113" s="32">
        <f t="shared" si="1"/>
        <v>-0.02520103808</v>
      </c>
    </row>
    <row r="114" ht="15.75" customHeight="1">
      <c r="A114" s="29">
        <v>42534.0</v>
      </c>
      <c r="B114" s="30">
        <v>9715.780273</v>
      </c>
      <c r="C114" s="30">
        <v>9755.230469</v>
      </c>
      <c r="D114" s="30">
        <v>9657.44043</v>
      </c>
      <c r="E114" s="30">
        <v>9657.44043</v>
      </c>
      <c r="F114" s="30">
        <v>9657.44043</v>
      </c>
      <c r="G114" s="30">
        <v>1.023252E8</v>
      </c>
      <c r="H114" s="32">
        <f t="shared" si="1"/>
        <v>-0.0180159157</v>
      </c>
    </row>
    <row r="115" ht="15.75" customHeight="1">
      <c r="A115" s="29">
        <v>42535.0</v>
      </c>
      <c r="B115" s="30">
        <v>9595.169922</v>
      </c>
      <c r="C115" s="30">
        <v>9620.839844</v>
      </c>
      <c r="D115" s="30">
        <v>9507.509766</v>
      </c>
      <c r="E115" s="30">
        <v>9519.200195</v>
      </c>
      <c r="F115" s="30">
        <v>9519.200195</v>
      </c>
      <c r="G115" s="30">
        <v>1.028354E8</v>
      </c>
      <c r="H115" s="32">
        <f t="shared" si="1"/>
        <v>-0.01431437615</v>
      </c>
    </row>
    <row r="116" ht="15.75" customHeight="1">
      <c r="A116" s="29">
        <v>42536.0</v>
      </c>
      <c r="B116" s="30">
        <v>9589.469727</v>
      </c>
      <c r="C116" s="30">
        <v>9665.209961</v>
      </c>
      <c r="D116" s="30">
        <v>9567.150391</v>
      </c>
      <c r="E116" s="30">
        <v>9606.709961</v>
      </c>
      <c r="F116" s="30">
        <v>9606.709961</v>
      </c>
      <c r="G116" s="30">
        <v>9.53014E7</v>
      </c>
      <c r="H116" s="32">
        <f t="shared" si="1"/>
        <v>0.009192974642</v>
      </c>
    </row>
    <row r="117" ht="15.75" customHeight="1">
      <c r="A117" s="29">
        <v>42537.0</v>
      </c>
      <c r="B117" s="30">
        <v>9480.429688</v>
      </c>
      <c r="C117" s="30">
        <v>9582.379883</v>
      </c>
      <c r="D117" s="30">
        <v>9432.870117</v>
      </c>
      <c r="E117" s="30">
        <v>9550.469727</v>
      </c>
      <c r="F117" s="30">
        <v>9550.469727</v>
      </c>
      <c r="G117" s="30">
        <v>1.01528E8</v>
      </c>
      <c r="H117" s="32">
        <f t="shared" si="1"/>
        <v>-0.005854265844</v>
      </c>
    </row>
    <row r="118" ht="15.75" customHeight="1">
      <c r="A118" s="29">
        <v>42538.0</v>
      </c>
      <c r="B118" s="30">
        <v>9620.919922</v>
      </c>
      <c r="C118" s="30">
        <v>9705.290039</v>
      </c>
      <c r="D118" s="30">
        <v>9578.150391</v>
      </c>
      <c r="E118" s="30">
        <v>9631.360352</v>
      </c>
      <c r="F118" s="30">
        <v>9631.360352</v>
      </c>
      <c r="G118" s="30">
        <v>1.459005E8</v>
      </c>
      <c r="H118" s="32">
        <f t="shared" si="1"/>
        <v>0.008469805917</v>
      </c>
    </row>
    <row r="119" ht="15.75" customHeight="1">
      <c r="A119" s="29">
        <v>42541.0</v>
      </c>
      <c r="B119" s="30">
        <v>9850.589844</v>
      </c>
      <c r="C119" s="30">
        <v>9996.55957</v>
      </c>
      <c r="D119" s="30">
        <v>9850.589844</v>
      </c>
      <c r="E119" s="30">
        <v>9962.019531</v>
      </c>
      <c r="F119" s="30">
        <v>9962.019531</v>
      </c>
      <c r="G119" s="30">
        <v>9.43477E7</v>
      </c>
      <c r="H119" s="32">
        <f t="shared" si="1"/>
        <v>0.03433151361</v>
      </c>
    </row>
    <row r="120" ht="15.75" customHeight="1">
      <c r="A120" s="29">
        <v>42542.0</v>
      </c>
      <c r="B120" s="30">
        <v>9943.839844</v>
      </c>
      <c r="C120" s="30">
        <v>10051.070313</v>
      </c>
      <c r="D120" s="30">
        <v>9930.099609</v>
      </c>
      <c r="E120" s="30">
        <v>10015.540039</v>
      </c>
      <c r="F120" s="30">
        <v>10015.540039</v>
      </c>
      <c r="G120" s="30">
        <v>8.30501E7</v>
      </c>
      <c r="H120" s="32">
        <f t="shared" si="1"/>
        <v>0.005372455638</v>
      </c>
    </row>
    <row r="121" ht="15.75" customHeight="1">
      <c r="A121" s="29">
        <v>42543.0</v>
      </c>
      <c r="B121" s="30">
        <v>10084.740234</v>
      </c>
      <c r="C121" s="30">
        <v>10149.80957</v>
      </c>
      <c r="D121" s="30">
        <v>10043.679688</v>
      </c>
      <c r="E121" s="30">
        <v>10071.05957</v>
      </c>
      <c r="F121" s="30">
        <v>10071.05957</v>
      </c>
      <c r="G121" s="30">
        <v>8.04612E7</v>
      </c>
      <c r="H121" s="32">
        <f t="shared" si="1"/>
        <v>0.00554333873</v>
      </c>
    </row>
    <row r="122" ht="15.75" customHeight="1">
      <c r="A122" s="29">
        <v>42544.0</v>
      </c>
      <c r="B122" s="30">
        <v>10122.469727</v>
      </c>
      <c r="C122" s="30">
        <v>10340.839844</v>
      </c>
      <c r="D122" s="30">
        <v>10104.919922</v>
      </c>
      <c r="E122" s="30">
        <v>10257.030273</v>
      </c>
      <c r="F122" s="30">
        <v>10257.030273</v>
      </c>
      <c r="G122" s="30">
        <v>1.10233E8</v>
      </c>
      <c r="H122" s="32">
        <f t="shared" si="1"/>
        <v>0.01846585274</v>
      </c>
    </row>
    <row r="123" ht="15.75" customHeight="1">
      <c r="A123" s="29">
        <v>42545.0</v>
      </c>
      <c r="B123" s="30">
        <v>9237.620117</v>
      </c>
      <c r="C123" s="30">
        <v>9720.120117</v>
      </c>
      <c r="D123" s="30">
        <v>9226.150391</v>
      </c>
      <c r="E123" s="30">
        <v>9557.160156</v>
      </c>
      <c r="F123" s="30">
        <v>9557.160156</v>
      </c>
      <c r="G123" s="30">
        <v>3.251895E8</v>
      </c>
      <c r="H123" s="32">
        <f t="shared" si="1"/>
        <v>-0.0682332116</v>
      </c>
    </row>
    <row r="124" ht="15.75" customHeight="1">
      <c r="A124" s="29">
        <v>42548.0</v>
      </c>
      <c r="B124" s="30">
        <v>9516.919922</v>
      </c>
      <c r="C124" s="30">
        <v>9589.280273</v>
      </c>
      <c r="D124" s="30">
        <v>9214.099609</v>
      </c>
      <c r="E124" s="30">
        <v>9268.660156</v>
      </c>
      <c r="F124" s="30">
        <v>9268.660156</v>
      </c>
      <c r="G124" s="30">
        <v>2.099165E8</v>
      </c>
      <c r="H124" s="32">
        <f t="shared" si="1"/>
        <v>-0.0301867914</v>
      </c>
    </row>
    <row r="125" ht="15.75" customHeight="1">
      <c r="A125" s="29">
        <v>42549.0</v>
      </c>
      <c r="B125" s="30">
        <v>9458.379883</v>
      </c>
      <c r="C125" s="30">
        <v>9554.410156</v>
      </c>
      <c r="D125" s="30">
        <v>9419.379883</v>
      </c>
      <c r="E125" s="30">
        <v>9447.280273</v>
      </c>
      <c r="F125" s="30">
        <v>9447.280273</v>
      </c>
      <c r="G125" s="30">
        <v>1.365189E8</v>
      </c>
      <c r="H125" s="32">
        <f t="shared" si="1"/>
        <v>0.01927140644</v>
      </c>
    </row>
    <row r="126" ht="15.75" customHeight="1">
      <c r="A126" s="29">
        <v>42550.0</v>
      </c>
      <c r="B126" s="30">
        <v>9557.69043</v>
      </c>
      <c r="C126" s="30">
        <v>9640.389648</v>
      </c>
      <c r="D126" s="30">
        <v>9506.290039</v>
      </c>
      <c r="E126" s="30">
        <v>9612.269531</v>
      </c>
      <c r="F126" s="30">
        <v>9612.269531</v>
      </c>
      <c r="G126" s="30">
        <v>1.158239E8</v>
      </c>
      <c r="H126" s="32">
        <f t="shared" si="1"/>
        <v>0.01746420697</v>
      </c>
    </row>
    <row r="127" ht="15.75" customHeight="1">
      <c r="A127" s="29">
        <v>42551.0</v>
      </c>
      <c r="B127" s="30">
        <v>9566.070313</v>
      </c>
      <c r="C127" s="30">
        <v>9695.589844</v>
      </c>
      <c r="D127" s="30">
        <v>9513.519531</v>
      </c>
      <c r="E127" s="30">
        <v>9680.089844</v>
      </c>
      <c r="F127" s="30">
        <v>9680.089844</v>
      </c>
      <c r="G127" s="30">
        <v>1.368966E8</v>
      </c>
      <c r="H127" s="32">
        <f t="shared" si="1"/>
        <v>0.007055598346</v>
      </c>
    </row>
    <row r="128" ht="15.75" customHeight="1">
      <c r="A128" s="29">
        <v>42552.0</v>
      </c>
      <c r="B128" s="30">
        <v>9742.839844</v>
      </c>
      <c r="C128" s="30">
        <v>9806.469727</v>
      </c>
      <c r="D128" s="30">
        <v>9657.629883</v>
      </c>
      <c r="E128" s="30">
        <v>9776.120117</v>
      </c>
      <c r="F128" s="30">
        <v>9776.120117</v>
      </c>
      <c r="G128" s="30">
        <v>1.019711E8</v>
      </c>
      <c r="H128" s="32">
        <f t="shared" si="1"/>
        <v>0.009920390673</v>
      </c>
    </row>
    <row r="129" ht="15.75" customHeight="1">
      <c r="A129" s="29">
        <v>42555.0</v>
      </c>
      <c r="B129" s="30">
        <v>9797.660156</v>
      </c>
      <c r="C129" s="30">
        <v>9808.990234</v>
      </c>
      <c r="D129" s="30">
        <v>9701.150391</v>
      </c>
      <c r="E129" s="30">
        <v>9709.089844</v>
      </c>
      <c r="F129" s="30">
        <v>9709.089844</v>
      </c>
      <c r="G129" s="30">
        <v>7.99342E7</v>
      </c>
      <c r="H129" s="32">
        <f t="shared" si="1"/>
        <v>-0.006856531241</v>
      </c>
    </row>
    <row r="130" ht="15.75" customHeight="1">
      <c r="A130" s="29">
        <v>42556.0</v>
      </c>
      <c r="B130" s="30">
        <v>9656.049805</v>
      </c>
      <c r="C130" s="30">
        <v>9659.410156</v>
      </c>
      <c r="D130" s="30">
        <v>9506.839844</v>
      </c>
      <c r="E130" s="30">
        <v>9532.610352</v>
      </c>
      <c r="F130" s="30">
        <v>9532.610352</v>
      </c>
      <c r="G130" s="30">
        <v>9.77021E7</v>
      </c>
      <c r="H130" s="32">
        <f t="shared" si="1"/>
        <v>-0.0181767287</v>
      </c>
    </row>
    <row r="131" ht="15.75" customHeight="1">
      <c r="A131" s="29">
        <v>42557.0</v>
      </c>
      <c r="B131" s="30">
        <v>9449.570313</v>
      </c>
      <c r="C131" s="30">
        <v>9530.589844</v>
      </c>
      <c r="D131" s="30">
        <v>9304.009766</v>
      </c>
      <c r="E131" s="30">
        <v>9373.259766</v>
      </c>
      <c r="F131" s="30">
        <v>9373.259766</v>
      </c>
      <c r="G131" s="30">
        <v>1.346924E8</v>
      </c>
      <c r="H131" s="32">
        <f t="shared" si="1"/>
        <v>-0.01671636416</v>
      </c>
    </row>
    <row r="132" ht="15.75" customHeight="1">
      <c r="A132" s="29">
        <v>42558.0</v>
      </c>
      <c r="B132" s="30">
        <v>9437.469727</v>
      </c>
      <c r="C132" s="30">
        <v>9507.910156</v>
      </c>
      <c r="D132" s="30">
        <v>9399.69043</v>
      </c>
      <c r="E132" s="30">
        <v>9418.780273</v>
      </c>
      <c r="F132" s="30">
        <v>9418.780273</v>
      </c>
      <c r="G132" s="30">
        <v>9.1497E7</v>
      </c>
      <c r="H132" s="32">
        <f t="shared" si="1"/>
        <v>0.00485642222</v>
      </c>
    </row>
    <row r="133" ht="15.75" customHeight="1">
      <c r="A133" s="29">
        <v>42559.0</v>
      </c>
      <c r="B133" s="30">
        <v>9392.200195</v>
      </c>
      <c r="C133" s="30">
        <v>9655.919922</v>
      </c>
      <c r="D133" s="30">
        <v>9389.049805</v>
      </c>
      <c r="E133" s="30">
        <v>9629.660156</v>
      </c>
      <c r="F133" s="30">
        <v>9629.660156</v>
      </c>
      <c r="G133" s="30">
        <v>9.70297E7</v>
      </c>
      <c r="H133" s="32">
        <f t="shared" si="1"/>
        <v>0.0223892985</v>
      </c>
    </row>
    <row r="134" ht="15.75" customHeight="1">
      <c r="A134" s="29">
        <v>42562.0</v>
      </c>
      <c r="B134" s="30">
        <v>9744.799805</v>
      </c>
      <c r="C134" s="30">
        <v>9841.860352</v>
      </c>
      <c r="D134" s="30">
        <v>9690.179688</v>
      </c>
      <c r="E134" s="30">
        <v>9833.410156</v>
      </c>
      <c r="F134" s="30">
        <v>9833.410156</v>
      </c>
      <c r="G134" s="30">
        <v>8.07955E7</v>
      </c>
      <c r="H134" s="32">
        <f t="shared" si="1"/>
        <v>0.02115858677</v>
      </c>
    </row>
    <row r="135" ht="15.75" customHeight="1">
      <c r="A135" s="29">
        <v>42563.0</v>
      </c>
      <c r="B135" s="30">
        <v>9850.400391</v>
      </c>
      <c r="C135" s="30">
        <v>10013.490234</v>
      </c>
      <c r="D135" s="30">
        <v>9841.110352</v>
      </c>
      <c r="E135" s="30">
        <v>9964.070313</v>
      </c>
      <c r="F135" s="30">
        <v>9964.070313</v>
      </c>
      <c r="G135" s="30">
        <v>1.01659E8</v>
      </c>
      <c r="H135" s="32">
        <f t="shared" si="1"/>
        <v>0.01328736979</v>
      </c>
    </row>
    <row r="136" ht="15.75" customHeight="1">
      <c r="A136" s="29">
        <v>42564.0</v>
      </c>
      <c r="B136" s="30">
        <v>9941.990234</v>
      </c>
      <c r="C136" s="30">
        <v>10001.870117</v>
      </c>
      <c r="D136" s="30">
        <v>9919.410156</v>
      </c>
      <c r="E136" s="30">
        <v>9930.709961</v>
      </c>
      <c r="F136" s="30">
        <v>9930.709961</v>
      </c>
      <c r="G136" s="30">
        <v>9.6306E7</v>
      </c>
      <c r="H136" s="32">
        <f t="shared" si="1"/>
        <v>-0.003348064692</v>
      </c>
    </row>
    <row r="137" ht="15.75" customHeight="1">
      <c r="A137" s="29">
        <v>42565.0</v>
      </c>
      <c r="B137" s="30">
        <v>10058.490234</v>
      </c>
      <c r="C137" s="30">
        <v>10109.860352</v>
      </c>
      <c r="D137" s="30">
        <v>9984.549805</v>
      </c>
      <c r="E137" s="30">
        <v>10068.299805</v>
      </c>
      <c r="F137" s="30">
        <v>10068.299805</v>
      </c>
      <c r="G137" s="30">
        <v>1.0041E8</v>
      </c>
      <c r="H137" s="32">
        <f t="shared" si="1"/>
        <v>0.01385498565</v>
      </c>
    </row>
    <row r="138" ht="15.75" customHeight="1">
      <c r="A138" s="29">
        <v>42566.0</v>
      </c>
      <c r="B138" s="30">
        <v>10031.179688</v>
      </c>
      <c r="C138" s="30">
        <v>10098.75</v>
      </c>
      <c r="D138" s="30">
        <v>9987.049805</v>
      </c>
      <c r="E138" s="30">
        <v>10066.900391</v>
      </c>
      <c r="F138" s="30">
        <v>10066.900391</v>
      </c>
      <c r="G138" s="30">
        <v>8.99925E7</v>
      </c>
      <c r="H138" s="32">
        <f t="shared" si="1"/>
        <v>-0.0001389920868</v>
      </c>
    </row>
    <row r="139" ht="15.75" customHeight="1">
      <c r="A139" s="29">
        <v>42569.0</v>
      </c>
      <c r="B139" s="30">
        <v>10079.030273</v>
      </c>
      <c r="C139" s="30">
        <v>10160.299805</v>
      </c>
      <c r="D139" s="30">
        <v>10011.839844</v>
      </c>
      <c r="E139" s="30">
        <v>10063.129883</v>
      </c>
      <c r="F139" s="30">
        <v>10063.129883</v>
      </c>
      <c r="G139" s="30">
        <v>7.07429E7</v>
      </c>
      <c r="H139" s="32">
        <f t="shared" si="1"/>
        <v>-0.0003745450788</v>
      </c>
    </row>
    <row r="140" ht="15.75" customHeight="1">
      <c r="A140" s="29">
        <v>42570.0</v>
      </c>
      <c r="B140" s="30">
        <v>10038.950195</v>
      </c>
      <c r="C140" s="30">
        <v>10050.769531</v>
      </c>
      <c r="D140" s="30">
        <v>9923.639648</v>
      </c>
      <c r="E140" s="30">
        <v>9981.240234</v>
      </c>
      <c r="F140" s="30">
        <v>9981.240234</v>
      </c>
      <c r="G140" s="30">
        <v>6.92925E7</v>
      </c>
      <c r="H140" s="32">
        <f t="shared" si="1"/>
        <v>-0.008137592375</v>
      </c>
    </row>
    <row r="141" ht="15.75" customHeight="1">
      <c r="A141" s="29">
        <v>42571.0</v>
      </c>
      <c r="B141" s="30">
        <v>10054.540039</v>
      </c>
      <c r="C141" s="30">
        <v>10146.709961</v>
      </c>
      <c r="D141" s="30">
        <v>9991.650391</v>
      </c>
      <c r="E141" s="30">
        <v>10142.009766</v>
      </c>
      <c r="F141" s="30">
        <v>10142.009766</v>
      </c>
      <c r="G141" s="30">
        <v>7.97092E7</v>
      </c>
      <c r="H141" s="32">
        <f t="shared" si="1"/>
        <v>0.01610716987</v>
      </c>
    </row>
    <row r="142" ht="15.75" customHeight="1">
      <c r="A142" s="29">
        <v>42572.0</v>
      </c>
      <c r="B142" s="30">
        <v>10195.400391</v>
      </c>
      <c r="C142" s="30">
        <v>10195.650391</v>
      </c>
      <c r="D142" s="30">
        <v>10090.120117</v>
      </c>
      <c r="E142" s="30">
        <v>10156.209961</v>
      </c>
      <c r="F142" s="30">
        <v>10156.209961</v>
      </c>
      <c r="G142" s="30">
        <v>9.75315E7</v>
      </c>
      <c r="H142" s="32">
        <f t="shared" si="1"/>
        <v>0.001400136199</v>
      </c>
    </row>
    <row r="143" ht="15.75" customHeight="1">
      <c r="A143" s="29">
        <v>42573.0</v>
      </c>
      <c r="B143" s="30">
        <v>10130.509766</v>
      </c>
      <c r="C143" s="30">
        <v>10181.240234</v>
      </c>
      <c r="D143" s="30">
        <v>10073.280273</v>
      </c>
      <c r="E143" s="30">
        <v>10147.459961</v>
      </c>
      <c r="F143" s="30">
        <v>10147.459961</v>
      </c>
      <c r="G143" s="30">
        <v>6.27249E7</v>
      </c>
      <c r="H143" s="32">
        <f t="shared" si="1"/>
        <v>-0.000861541858</v>
      </c>
    </row>
    <row r="144" ht="15.75" customHeight="1">
      <c r="A144" s="29">
        <v>42576.0</v>
      </c>
      <c r="B144" s="30">
        <v>10155.200195</v>
      </c>
      <c r="C144" s="30">
        <v>10264.05957</v>
      </c>
      <c r="D144" s="30">
        <v>10125.219727</v>
      </c>
      <c r="E144" s="30">
        <v>10198.240234</v>
      </c>
      <c r="F144" s="30">
        <v>10198.240234</v>
      </c>
      <c r="G144" s="30">
        <v>5.85532E7</v>
      </c>
      <c r="H144" s="32">
        <f t="shared" si="1"/>
        <v>0.005004234872</v>
      </c>
    </row>
    <row r="145" ht="15.75" customHeight="1">
      <c r="A145" s="29">
        <v>42577.0</v>
      </c>
      <c r="B145" s="30">
        <v>10199.660156</v>
      </c>
      <c r="C145" s="30">
        <v>10275.410156</v>
      </c>
      <c r="D145" s="30">
        <v>10150.0</v>
      </c>
      <c r="E145" s="30">
        <v>10247.759766</v>
      </c>
      <c r="F145" s="30">
        <v>10247.759766</v>
      </c>
      <c r="G145" s="30">
        <v>7.95273E7</v>
      </c>
      <c r="H145" s="32">
        <f t="shared" si="1"/>
        <v>0.004855693812</v>
      </c>
    </row>
    <row r="146" ht="15.75" customHeight="1">
      <c r="A146" s="29">
        <v>42578.0</v>
      </c>
      <c r="B146" s="30">
        <v>10314.429688</v>
      </c>
      <c r="C146" s="30">
        <v>10352.320313</v>
      </c>
      <c r="D146" s="30">
        <v>10298.400391</v>
      </c>
      <c r="E146" s="30">
        <v>10319.549805</v>
      </c>
      <c r="F146" s="30">
        <v>10319.549805</v>
      </c>
      <c r="G146" s="30">
        <v>8.58642E7</v>
      </c>
      <c r="H146" s="32">
        <f t="shared" si="1"/>
        <v>0.007005437348</v>
      </c>
    </row>
    <row r="147" ht="15.75" customHeight="1">
      <c r="A147" s="29">
        <v>42579.0</v>
      </c>
      <c r="B147" s="30">
        <v>10309.919922</v>
      </c>
      <c r="C147" s="30">
        <v>10381.900391</v>
      </c>
      <c r="D147" s="30">
        <v>10264.389648</v>
      </c>
      <c r="E147" s="30">
        <v>10274.929688</v>
      </c>
      <c r="F147" s="30">
        <v>10274.929688</v>
      </c>
      <c r="G147" s="30">
        <v>9.57315E7</v>
      </c>
      <c r="H147" s="32">
        <f t="shared" si="1"/>
        <v>-0.004323843369</v>
      </c>
    </row>
    <row r="148" ht="15.75" customHeight="1">
      <c r="A148" s="29">
        <v>42580.0</v>
      </c>
      <c r="B148" s="30">
        <v>10320.820313</v>
      </c>
      <c r="C148" s="30">
        <v>10355.30957</v>
      </c>
      <c r="D148" s="30">
        <v>10287.320313</v>
      </c>
      <c r="E148" s="30">
        <v>10337.5</v>
      </c>
      <c r="F148" s="30">
        <v>10337.5</v>
      </c>
      <c r="G148" s="30">
        <v>9.41432E7</v>
      </c>
      <c r="H148" s="32">
        <f t="shared" si="1"/>
        <v>0.006089609749</v>
      </c>
    </row>
    <row r="149" ht="15.75" customHeight="1">
      <c r="A149" s="29">
        <v>42583.0</v>
      </c>
      <c r="B149" s="30">
        <v>10426.360352</v>
      </c>
      <c r="C149" s="30">
        <v>10459.339844</v>
      </c>
      <c r="D149" s="30">
        <v>10277.370117</v>
      </c>
      <c r="E149" s="30">
        <v>10330.519531</v>
      </c>
      <c r="F149" s="30">
        <v>10330.519531</v>
      </c>
      <c r="G149" s="30">
        <v>8.47528E7</v>
      </c>
      <c r="H149" s="32">
        <f t="shared" si="1"/>
        <v>-0.000675256977</v>
      </c>
    </row>
    <row r="150" ht="15.75" customHeight="1">
      <c r="A150" s="29">
        <v>42584.0</v>
      </c>
      <c r="B150" s="30">
        <v>10328.870117</v>
      </c>
      <c r="C150" s="30">
        <v>10330.639648</v>
      </c>
      <c r="D150" s="30">
        <v>10128.980469</v>
      </c>
      <c r="E150" s="30">
        <v>10144.339844</v>
      </c>
      <c r="F150" s="30">
        <v>10144.339844</v>
      </c>
      <c r="G150" s="30">
        <v>1.245038E8</v>
      </c>
      <c r="H150" s="32">
        <f t="shared" si="1"/>
        <v>-0.0180222966</v>
      </c>
    </row>
    <row r="151" ht="15.75" customHeight="1">
      <c r="A151" s="29">
        <v>42585.0</v>
      </c>
      <c r="B151" s="30">
        <v>10150.129883</v>
      </c>
      <c r="C151" s="30">
        <v>10189.150391</v>
      </c>
      <c r="D151" s="30">
        <v>10092.530273</v>
      </c>
      <c r="E151" s="30">
        <v>10170.209961</v>
      </c>
      <c r="F151" s="30">
        <v>10170.209961</v>
      </c>
      <c r="G151" s="30">
        <v>8.99663E7</v>
      </c>
      <c r="H151" s="32">
        <f t="shared" si="1"/>
        <v>0.002550202122</v>
      </c>
    </row>
    <row r="152" ht="15.75" customHeight="1">
      <c r="A152" s="29">
        <v>42586.0</v>
      </c>
      <c r="B152" s="30">
        <v>10237.080078</v>
      </c>
      <c r="C152" s="30">
        <v>10282.169922</v>
      </c>
      <c r="D152" s="30">
        <v>10182.400391</v>
      </c>
      <c r="E152" s="30">
        <v>10227.860352</v>
      </c>
      <c r="F152" s="30">
        <v>10227.860352</v>
      </c>
      <c r="G152" s="30">
        <v>7.92001E7</v>
      </c>
      <c r="H152" s="32">
        <f t="shared" si="1"/>
        <v>0.005668554653</v>
      </c>
    </row>
    <row r="153" ht="15.75" customHeight="1">
      <c r="A153" s="29">
        <v>42587.0</v>
      </c>
      <c r="B153" s="30">
        <v>10242.879883</v>
      </c>
      <c r="C153" s="30">
        <v>10374.330078</v>
      </c>
      <c r="D153" s="30">
        <v>10216.639648</v>
      </c>
      <c r="E153" s="30">
        <v>10367.209961</v>
      </c>
      <c r="F153" s="30">
        <v>10367.209961</v>
      </c>
      <c r="G153" s="30">
        <v>8.31444E7</v>
      </c>
      <c r="H153" s="32">
        <f t="shared" si="1"/>
        <v>0.01362451228</v>
      </c>
    </row>
    <row r="154" ht="15.75" customHeight="1">
      <c r="A154" s="29">
        <v>42590.0</v>
      </c>
      <c r="B154" s="30">
        <v>10407.5</v>
      </c>
      <c r="C154" s="30">
        <v>10478.75</v>
      </c>
      <c r="D154" s="30">
        <v>10403.469727</v>
      </c>
      <c r="E154" s="30">
        <v>10432.360352</v>
      </c>
      <c r="F154" s="30">
        <v>10432.360352</v>
      </c>
      <c r="G154" s="30">
        <v>6.68651E7</v>
      </c>
      <c r="H154" s="32">
        <f t="shared" si="1"/>
        <v>0.006284274288</v>
      </c>
    </row>
    <row r="155" ht="15.75" customHeight="1">
      <c r="A155" s="29">
        <v>42591.0</v>
      </c>
      <c r="B155" s="30">
        <v>10438.599609</v>
      </c>
      <c r="C155" s="30">
        <v>10701.330078</v>
      </c>
      <c r="D155" s="30">
        <v>10433.790039</v>
      </c>
      <c r="E155" s="30">
        <v>10692.900391</v>
      </c>
      <c r="F155" s="30">
        <v>10692.900391</v>
      </c>
      <c r="G155" s="30">
        <v>8.19236E7</v>
      </c>
      <c r="H155" s="32">
        <f t="shared" si="1"/>
        <v>0.02497421774</v>
      </c>
    </row>
    <row r="156" ht="15.75" customHeight="1">
      <c r="A156" s="29">
        <v>42592.0</v>
      </c>
      <c r="B156" s="30">
        <v>10676.900391</v>
      </c>
      <c r="C156" s="30">
        <v>10708.25</v>
      </c>
      <c r="D156" s="30">
        <v>10635.110352</v>
      </c>
      <c r="E156" s="30">
        <v>10650.889648</v>
      </c>
      <c r="F156" s="30">
        <v>10650.889648</v>
      </c>
      <c r="G156" s="30">
        <v>1.011059E8</v>
      </c>
      <c r="H156" s="32">
        <f t="shared" si="1"/>
        <v>-0.00392884451</v>
      </c>
    </row>
    <row r="157" ht="15.75" customHeight="1">
      <c r="A157" s="29">
        <v>42593.0</v>
      </c>
      <c r="B157" s="30">
        <v>10687.570313</v>
      </c>
      <c r="C157" s="30">
        <v>10742.839844</v>
      </c>
      <c r="D157" s="30">
        <v>10635.419922</v>
      </c>
      <c r="E157" s="30">
        <v>10742.839844</v>
      </c>
      <c r="F157" s="30">
        <v>10742.839844</v>
      </c>
      <c r="G157" s="30">
        <v>7.32426E7</v>
      </c>
      <c r="H157" s="32">
        <f t="shared" si="1"/>
        <v>0.008633100054</v>
      </c>
    </row>
    <row r="158" ht="15.75" customHeight="1">
      <c r="A158" s="29">
        <v>42594.0</v>
      </c>
      <c r="B158" s="30">
        <v>10718.330078</v>
      </c>
      <c r="C158" s="30">
        <v>10735.110352</v>
      </c>
      <c r="D158" s="30">
        <v>10685.519531</v>
      </c>
      <c r="E158" s="30">
        <v>10713.429688</v>
      </c>
      <c r="F158" s="30">
        <v>10713.429688</v>
      </c>
      <c r="G158" s="30">
        <v>6.04644E7</v>
      </c>
      <c r="H158" s="32">
        <f t="shared" si="1"/>
        <v>-0.002737651908</v>
      </c>
    </row>
    <row r="159" ht="15.75" customHeight="1">
      <c r="A159" s="29">
        <v>42597.0</v>
      </c>
      <c r="B159" s="30">
        <v>10719.139648</v>
      </c>
      <c r="C159" s="30">
        <v>10802.320313</v>
      </c>
      <c r="D159" s="30">
        <v>10712.129883</v>
      </c>
      <c r="E159" s="30">
        <v>10739.209961</v>
      </c>
      <c r="F159" s="30">
        <v>10739.209961</v>
      </c>
      <c r="G159" s="30">
        <v>4.29139E7</v>
      </c>
      <c r="H159" s="32">
        <f t="shared" si="1"/>
        <v>0.002406351071</v>
      </c>
    </row>
    <row r="160" ht="15.75" customHeight="1">
      <c r="A160" s="29">
        <v>42598.0</v>
      </c>
      <c r="B160" s="30">
        <v>10666.719727</v>
      </c>
      <c r="C160" s="30">
        <v>10737.070313</v>
      </c>
      <c r="D160" s="30">
        <v>10634.679688</v>
      </c>
      <c r="E160" s="30">
        <v>10676.650391</v>
      </c>
      <c r="F160" s="30">
        <v>10676.650391</v>
      </c>
      <c r="G160" s="30">
        <v>6.38275E7</v>
      </c>
      <c r="H160" s="32">
        <f t="shared" si="1"/>
        <v>-0.005825341922</v>
      </c>
    </row>
    <row r="161" ht="15.75" customHeight="1">
      <c r="A161" s="29">
        <v>42599.0</v>
      </c>
      <c r="B161" s="30">
        <v>10694.549805</v>
      </c>
      <c r="C161" s="30">
        <v>10696.759766</v>
      </c>
      <c r="D161" s="30">
        <v>10516.049805</v>
      </c>
      <c r="E161" s="30">
        <v>10537.669922</v>
      </c>
      <c r="F161" s="30">
        <v>10537.669922</v>
      </c>
      <c r="G161" s="30">
        <v>6.86161E7</v>
      </c>
      <c r="H161" s="32">
        <f t="shared" si="1"/>
        <v>-0.01301723517</v>
      </c>
    </row>
    <row r="162" ht="15.75" customHeight="1">
      <c r="A162" s="29">
        <v>42600.0</v>
      </c>
      <c r="B162" s="30">
        <v>10613.080078</v>
      </c>
      <c r="C162" s="30">
        <v>10625.330078</v>
      </c>
      <c r="D162" s="30">
        <v>10548.969727</v>
      </c>
      <c r="E162" s="30">
        <v>10603.030273</v>
      </c>
      <c r="F162" s="30">
        <v>10603.030273</v>
      </c>
      <c r="G162" s="30">
        <v>5.54345E7</v>
      </c>
      <c r="H162" s="32">
        <f t="shared" si="1"/>
        <v>0.006202543018</v>
      </c>
    </row>
    <row r="163" ht="15.75" customHeight="1">
      <c r="A163" s="29">
        <v>42601.0</v>
      </c>
      <c r="B163" s="30">
        <v>10613.230469</v>
      </c>
      <c r="C163" s="30">
        <v>10618.110352</v>
      </c>
      <c r="D163" s="30">
        <v>10490.959961</v>
      </c>
      <c r="E163" s="30">
        <v>10544.360352</v>
      </c>
      <c r="F163" s="30">
        <v>10544.360352</v>
      </c>
      <c r="G163" s="30">
        <v>7.53891E7</v>
      </c>
      <c r="H163" s="32">
        <f t="shared" si="1"/>
        <v>-0.005533316372</v>
      </c>
    </row>
    <row r="164" ht="15.75" customHeight="1">
      <c r="A164" s="29">
        <v>42604.0</v>
      </c>
      <c r="B164" s="30">
        <v>10528.879883</v>
      </c>
      <c r="C164" s="30">
        <v>10656.25</v>
      </c>
      <c r="D164" s="30">
        <v>10443.480469</v>
      </c>
      <c r="E164" s="30">
        <v>10494.349609</v>
      </c>
      <c r="F164" s="30">
        <v>10494.349609</v>
      </c>
      <c r="G164" s="30">
        <v>6.07332E7</v>
      </c>
      <c r="H164" s="32">
        <f t="shared" si="1"/>
        <v>-0.004742890164</v>
      </c>
    </row>
    <row r="165" ht="15.75" customHeight="1">
      <c r="A165" s="29">
        <v>42605.0</v>
      </c>
      <c r="B165" s="30">
        <v>10542.950195</v>
      </c>
      <c r="C165" s="30">
        <v>10627.0</v>
      </c>
      <c r="D165" s="30">
        <v>10516.269531</v>
      </c>
      <c r="E165" s="30">
        <v>10592.879883</v>
      </c>
      <c r="F165" s="30">
        <v>10592.879883</v>
      </c>
      <c r="G165" s="30">
        <v>5.76481E7</v>
      </c>
      <c r="H165" s="32">
        <f t="shared" si="1"/>
        <v>0.009388888085</v>
      </c>
    </row>
    <row r="166" ht="15.75" customHeight="1">
      <c r="A166" s="29">
        <v>42606.0</v>
      </c>
      <c r="B166" s="30">
        <v>10531.139648</v>
      </c>
      <c r="C166" s="30">
        <v>10653.169922</v>
      </c>
      <c r="D166" s="30">
        <v>10515.160156</v>
      </c>
      <c r="E166" s="30">
        <v>10622.969727</v>
      </c>
      <c r="F166" s="30">
        <v>10622.969727</v>
      </c>
      <c r="G166" s="30">
        <v>6.29181E7</v>
      </c>
      <c r="H166" s="32">
        <f t="shared" si="1"/>
        <v>0.002840572567</v>
      </c>
    </row>
    <row r="167" ht="15.75" customHeight="1">
      <c r="A167" s="29">
        <v>42607.0</v>
      </c>
      <c r="B167" s="30">
        <v>10576.55957</v>
      </c>
      <c r="C167" s="30">
        <v>10576.55957</v>
      </c>
      <c r="D167" s="30">
        <v>10470.730469</v>
      </c>
      <c r="E167" s="30">
        <v>10529.589844</v>
      </c>
      <c r="F167" s="30">
        <v>10529.589844</v>
      </c>
      <c r="G167" s="30">
        <v>5.47479E7</v>
      </c>
      <c r="H167" s="32">
        <f t="shared" si="1"/>
        <v>-0.008790374575</v>
      </c>
    </row>
    <row r="168" ht="15.75" customHeight="1">
      <c r="A168" s="29">
        <v>42608.0</v>
      </c>
      <c r="B168" s="30">
        <v>10512.209961</v>
      </c>
      <c r="C168" s="30">
        <v>10613.05957</v>
      </c>
      <c r="D168" s="30">
        <v>10484.030273</v>
      </c>
      <c r="E168" s="30">
        <v>10587.769531</v>
      </c>
      <c r="F168" s="30">
        <v>10587.769531</v>
      </c>
      <c r="G168" s="30">
        <v>4.96796E7</v>
      </c>
      <c r="H168" s="32">
        <f t="shared" si="1"/>
        <v>0.005525351686</v>
      </c>
    </row>
    <row r="169" ht="15.75" customHeight="1">
      <c r="A169" s="29">
        <v>42611.0</v>
      </c>
      <c r="B169" s="30">
        <v>10503.879883</v>
      </c>
      <c r="C169" s="30">
        <v>10566.69043</v>
      </c>
      <c r="D169" s="30">
        <v>10441.80957</v>
      </c>
      <c r="E169" s="30">
        <v>10544.44043</v>
      </c>
      <c r="F169" s="30">
        <v>10544.44043</v>
      </c>
      <c r="G169" s="30">
        <v>3.50598E7</v>
      </c>
      <c r="H169" s="32">
        <f t="shared" si="1"/>
        <v>-0.004092372891</v>
      </c>
    </row>
    <row r="170" ht="15.75" customHeight="1">
      <c r="A170" s="29">
        <v>42612.0</v>
      </c>
      <c r="B170" s="30">
        <v>10588.709961</v>
      </c>
      <c r="C170" s="30">
        <v>10688.480469</v>
      </c>
      <c r="D170" s="30">
        <v>10588.480469</v>
      </c>
      <c r="E170" s="30">
        <v>10657.639648</v>
      </c>
      <c r="F170" s="30">
        <v>10657.639648</v>
      </c>
      <c r="G170" s="30">
        <v>6.20854E7</v>
      </c>
      <c r="H170" s="32">
        <f t="shared" si="1"/>
        <v>0.01073544099</v>
      </c>
    </row>
    <row r="171" ht="15.75" customHeight="1">
      <c r="A171" s="29">
        <v>42613.0</v>
      </c>
      <c r="B171" s="30">
        <v>10627.179688</v>
      </c>
      <c r="C171" s="30">
        <v>10666.80957</v>
      </c>
      <c r="D171" s="30">
        <v>10591.44043</v>
      </c>
      <c r="E171" s="30">
        <v>10592.69043</v>
      </c>
      <c r="F171" s="30">
        <v>10592.69043</v>
      </c>
      <c r="G171" s="30">
        <v>8.99438E7</v>
      </c>
      <c r="H171" s="32">
        <f t="shared" si="1"/>
        <v>-0.00609414656</v>
      </c>
    </row>
    <row r="172" ht="15.75" customHeight="1">
      <c r="A172" s="29">
        <v>42614.0</v>
      </c>
      <c r="B172" s="30">
        <v>10622.330078</v>
      </c>
      <c r="C172" s="30">
        <v>10676.320313</v>
      </c>
      <c r="D172" s="30">
        <v>10492.290039</v>
      </c>
      <c r="E172" s="30">
        <v>10534.30957</v>
      </c>
      <c r="F172" s="30">
        <v>10534.30957</v>
      </c>
      <c r="G172" s="30">
        <v>1.044807E8</v>
      </c>
      <c r="H172" s="32">
        <f t="shared" si="1"/>
        <v>-0.005511428884</v>
      </c>
    </row>
    <row r="173" ht="15.75" customHeight="1">
      <c r="A173" s="29">
        <v>42615.0</v>
      </c>
      <c r="B173" s="30">
        <v>10570.700195</v>
      </c>
      <c r="C173" s="30">
        <v>10693.639648</v>
      </c>
      <c r="D173" s="30">
        <v>10516.80957</v>
      </c>
      <c r="E173" s="30">
        <v>10683.820313</v>
      </c>
      <c r="F173" s="30">
        <v>10683.820313</v>
      </c>
      <c r="G173" s="30">
        <v>8.36869E7</v>
      </c>
      <c r="H173" s="32">
        <f t="shared" si="1"/>
        <v>0.01419274249</v>
      </c>
    </row>
    <row r="174" ht="15.75" customHeight="1">
      <c r="A174" s="29">
        <v>42618.0</v>
      </c>
      <c r="B174" s="30">
        <v>10712.169922</v>
      </c>
      <c r="C174" s="30">
        <v>10740.389648</v>
      </c>
      <c r="D174" s="30">
        <v>10671.549805</v>
      </c>
      <c r="E174" s="30">
        <v>10672.219727</v>
      </c>
      <c r="F174" s="30">
        <v>10672.219727</v>
      </c>
      <c r="G174" s="30">
        <v>5.81642E7</v>
      </c>
      <c r="H174" s="32">
        <f t="shared" si="1"/>
        <v>-0.001085808789</v>
      </c>
    </row>
    <row r="175" ht="15.75" customHeight="1">
      <c r="A175" s="29">
        <v>42619.0</v>
      </c>
      <c r="B175" s="30">
        <v>10704.889648</v>
      </c>
      <c r="C175" s="30">
        <v>10742.490234</v>
      </c>
      <c r="D175" s="30">
        <v>10657.429688</v>
      </c>
      <c r="E175" s="30">
        <v>10687.139648</v>
      </c>
      <c r="F175" s="30">
        <v>10687.139648</v>
      </c>
      <c r="G175" s="30">
        <v>6.72283E7</v>
      </c>
      <c r="H175" s="32">
        <f t="shared" si="1"/>
        <v>0.001398014788</v>
      </c>
    </row>
    <row r="176" ht="15.75" customHeight="1">
      <c r="A176" s="29">
        <v>42620.0</v>
      </c>
      <c r="B176" s="30">
        <v>10706.860352</v>
      </c>
      <c r="C176" s="30">
        <v>10775.929688</v>
      </c>
      <c r="D176" s="30">
        <v>10659.730469</v>
      </c>
      <c r="E176" s="30">
        <v>10752.980469</v>
      </c>
      <c r="F176" s="30">
        <v>10752.980469</v>
      </c>
      <c r="G176" s="30">
        <v>7.97635E7</v>
      </c>
      <c r="H176" s="32">
        <f t="shared" si="1"/>
        <v>0.006160752378</v>
      </c>
    </row>
    <row r="177" ht="15.75" customHeight="1">
      <c r="A177" s="29">
        <v>42621.0</v>
      </c>
      <c r="B177" s="30">
        <v>10749.820313</v>
      </c>
      <c r="C177" s="30">
        <v>10780.419922</v>
      </c>
      <c r="D177" s="30">
        <v>10570.05957</v>
      </c>
      <c r="E177" s="30">
        <v>10675.290039</v>
      </c>
      <c r="F177" s="30">
        <v>10675.290039</v>
      </c>
      <c r="G177" s="30">
        <v>9.37032E7</v>
      </c>
      <c r="H177" s="32">
        <f t="shared" si="1"/>
        <v>-0.007225013588</v>
      </c>
    </row>
    <row r="178" ht="15.75" customHeight="1">
      <c r="A178" s="29">
        <v>42622.0</v>
      </c>
      <c r="B178" s="30">
        <v>10641.80957</v>
      </c>
      <c r="C178" s="30">
        <v>10671.660156</v>
      </c>
      <c r="D178" s="30">
        <v>10539.30957</v>
      </c>
      <c r="E178" s="30">
        <v>10573.44043</v>
      </c>
      <c r="F178" s="30">
        <v>10573.44043</v>
      </c>
      <c r="G178" s="30">
        <v>1.019248E8</v>
      </c>
      <c r="H178" s="32">
        <f t="shared" si="1"/>
        <v>-0.009540687759</v>
      </c>
    </row>
    <row r="179" ht="15.75" customHeight="1">
      <c r="A179" s="29">
        <v>42625.0</v>
      </c>
      <c r="B179" s="30">
        <v>10380.459961</v>
      </c>
      <c r="C179" s="30">
        <v>10431.900391</v>
      </c>
      <c r="D179" s="30">
        <v>10299.379883</v>
      </c>
      <c r="E179" s="30">
        <v>10431.769531</v>
      </c>
      <c r="F179" s="30">
        <v>10431.769531</v>
      </c>
      <c r="G179" s="30">
        <v>1.722172E8</v>
      </c>
      <c r="H179" s="32">
        <f t="shared" si="1"/>
        <v>-0.01339875133</v>
      </c>
    </row>
    <row r="180" ht="15.75" customHeight="1">
      <c r="A180" s="29">
        <v>42626.0</v>
      </c>
      <c r="B180" s="30">
        <v>10483.070313</v>
      </c>
      <c r="C180" s="30">
        <v>10507.040039</v>
      </c>
      <c r="D180" s="30">
        <v>10382.849609</v>
      </c>
      <c r="E180" s="30">
        <v>10386.599609</v>
      </c>
      <c r="F180" s="30">
        <v>10386.599609</v>
      </c>
      <c r="G180" s="30">
        <v>8.99637E7</v>
      </c>
      <c r="H180" s="32">
        <f t="shared" si="1"/>
        <v>-0.004330034503</v>
      </c>
    </row>
    <row r="181" ht="15.75" customHeight="1">
      <c r="A181" s="29">
        <v>42627.0</v>
      </c>
      <c r="B181" s="30">
        <v>10410.299805</v>
      </c>
      <c r="C181" s="30">
        <v>10450.410156</v>
      </c>
      <c r="D181" s="30">
        <v>10369.719727</v>
      </c>
      <c r="E181" s="30">
        <v>10378.400391</v>
      </c>
      <c r="F181" s="30">
        <v>10378.400391</v>
      </c>
      <c r="G181" s="30">
        <v>9.40002E7</v>
      </c>
      <c r="H181" s="32">
        <f t="shared" si="1"/>
        <v>-0.0007894034919</v>
      </c>
    </row>
    <row r="182" ht="15.75" customHeight="1">
      <c r="A182" s="29">
        <v>42628.0</v>
      </c>
      <c r="B182" s="30">
        <v>10360.839844</v>
      </c>
      <c r="C182" s="30">
        <v>10446.400391</v>
      </c>
      <c r="D182" s="30">
        <v>10337.230469</v>
      </c>
      <c r="E182" s="30">
        <v>10431.200195</v>
      </c>
      <c r="F182" s="30">
        <v>10431.200195</v>
      </c>
      <c r="G182" s="30">
        <v>8.33775E7</v>
      </c>
      <c r="H182" s="32">
        <f t="shared" si="1"/>
        <v>0.005087470324</v>
      </c>
    </row>
    <row r="183" ht="15.75" customHeight="1">
      <c r="A183" s="29">
        <v>42629.0</v>
      </c>
      <c r="B183" s="30">
        <v>10403.669922</v>
      </c>
      <c r="C183" s="30">
        <v>10427.200195</v>
      </c>
      <c r="D183" s="30">
        <v>10262.19043</v>
      </c>
      <c r="E183" s="30">
        <v>10276.169922</v>
      </c>
      <c r="F183" s="30">
        <v>10276.169922</v>
      </c>
      <c r="G183" s="30">
        <v>2.149779E8</v>
      </c>
      <c r="H183" s="32">
        <f t="shared" si="1"/>
        <v>-0.01486217023</v>
      </c>
    </row>
    <row r="184" ht="15.75" customHeight="1">
      <c r="A184" s="29">
        <v>42632.0</v>
      </c>
      <c r="B184" s="30">
        <v>10349.870117</v>
      </c>
      <c r="C184" s="30">
        <v>10381.929688</v>
      </c>
      <c r="D184" s="30">
        <v>10326.75</v>
      </c>
      <c r="E184" s="30">
        <v>10373.870117</v>
      </c>
      <c r="F184" s="30">
        <v>10373.870117</v>
      </c>
      <c r="G184" s="30">
        <v>7.27937E7</v>
      </c>
      <c r="H184" s="32">
        <f t="shared" si="1"/>
        <v>0.009507452265</v>
      </c>
    </row>
    <row r="185" ht="15.75" customHeight="1">
      <c r="A185" s="29">
        <v>42633.0</v>
      </c>
      <c r="B185" s="30">
        <v>10374.679688</v>
      </c>
      <c r="C185" s="30">
        <v>10465.950195</v>
      </c>
      <c r="D185" s="30">
        <v>10371.620117</v>
      </c>
      <c r="E185" s="30">
        <v>10393.860352</v>
      </c>
      <c r="F185" s="30">
        <v>10393.860352</v>
      </c>
      <c r="G185" s="30">
        <v>7.40472E7</v>
      </c>
      <c r="H185" s="32">
        <f t="shared" si="1"/>
        <v>0.001926979495</v>
      </c>
    </row>
    <row r="186" ht="15.75" customHeight="1">
      <c r="A186" s="29">
        <v>42634.0</v>
      </c>
      <c r="B186" s="30">
        <v>10496.429688</v>
      </c>
      <c r="C186" s="30">
        <v>10535.25</v>
      </c>
      <c r="D186" s="30">
        <v>10427.219727</v>
      </c>
      <c r="E186" s="30">
        <v>10436.490234</v>
      </c>
      <c r="F186" s="30">
        <v>10436.490234</v>
      </c>
      <c r="G186" s="30">
        <v>7.90301E7</v>
      </c>
      <c r="H186" s="32">
        <f t="shared" si="1"/>
        <v>0.004101448409</v>
      </c>
    </row>
    <row r="187" ht="15.75" customHeight="1">
      <c r="A187" s="29">
        <v>42635.0</v>
      </c>
      <c r="B187" s="30">
        <v>10518.530273</v>
      </c>
      <c r="C187" s="30">
        <v>10705.400391</v>
      </c>
      <c r="D187" s="30">
        <v>10517.799805</v>
      </c>
      <c r="E187" s="30">
        <v>10674.179688</v>
      </c>
      <c r="F187" s="30">
        <v>10674.179688</v>
      </c>
      <c r="G187" s="30">
        <v>9.89536E7</v>
      </c>
      <c r="H187" s="32">
        <f t="shared" si="1"/>
        <v>0.02277484563</v>
      </c>
    </row>
    <row r="188" ht="15.75" customHeight="1">
      <c r="A188" s="29">
        <v>42636.0</v>
      </c>
      <c r="B188" s="30">
        <v>10662.490234</v>
      </c>
      <c r="C188" s="30">
        <v>10675.620117</v>
      </c>
      <c r="D188" s="30">
        <v>10610.950195</v>
      </c>
      <c r="E188" s="30">
        <v>10626.969727</v>
      </c>
      <c r="F188" s="30">
        <v>10626.969727</v>
      </c>
      <c r="G188" s="30">
        <v>7.00018E7</v>
      </c>
      <c r="H188" s="32">
        <f t="shared" si="1"/>
        <v>-0.00442281865</v>
      </c>
    </row>
    <row r="189" ht="15.75" customHeight="1">
      <c r="A189" s="29">
        <v>42639.0</v>
      </c>
      <c r="B189" s="30">
        <v>10555.19043</v>
      </c>
      <c r="C189" s="30">
        <v>10560.830078</v>
      </c>
      <c r="D189" s="30">
        <v>10385.629883</v>
      </c>
      <c r="E189" s="30">
        <v>10393.709961</v>
      </c>
      <c r="F189" s="30">
        <v>10393.709961</v>
      </c>
      <c r="G189" s="30">
        <v>1.054471E8</v>
      </c>
      <c r="H189" s="32">
        <f t="shared" si="1"/>
        <v>-0.02194979114</v>
      </c>
    </row>
    <row r="190" ht="15.75" customHeight="1">
      <c r="A190" s="29">
        <v>42640.0</v>
      </c>
      <c r="B190" s="30">
        <v>10451.400391</v>
      </c>
      <c r="C190" s="30">
        <v>10455.879883</v>
      </c>
      <c r="D190" s="30">
        <v>10265.69043</v>
      </c>
      <c r="E190" s="30">
        <v>10361.480469</v>
      </c>
      <c r="F190" s="30">
        <v>10361.480469</v>
      </c>
      <c r="G190" s="30">
        <v>1.114844E8</v>
      </c>
      <c r="H190" s="32">
        <f t="shared" si="1"/>
        <v>-0.003100865054</v>
      </c>
    </row>
    <row r="191" ht="15.75" customHeight="1">
      <c r="A191" s="29">
        <v>42641.0</v>
      </c>
      <c r="B191" s="30">
        <v>10425.889648</v>
      </c>
      <c r="C191" s="30">
        <v>10518.360352</v>
      </c>
      <c r="D191" s="30">
        <v>10417.150391</v>
      </c>
      <c r="E191" s="30">
        <v>10438.339844</v>
      </c>
      <c r="F191" s="30">
        <v>10438.339844</v>
      </c>
      <c r="G191" s="30">
        <v>8.77387E7</v>
      </c>
      <c r="H191" s="32">
        <f t="shared" si="1"/>
        <v>0.007417798569</v>
      </c>
    </row>
    <row r="192" ht="15.75" customHeight="1">
      <c r="A192" s="29">
        <v>42642.0</v>
      </c>
      <c r="B192" s="30">
        <v>10545.599609</v>
      </c>
      <c r="C192" s="30">
        <v>10575.339844</v>
      </c>
      <c r="D192" s="30">
        <v>10370.230469</v>
      </c>
      <c r="E192" s="30">
        <v>10405.540039</v>
      </c>
      <c r="F192" s="30">
        <v>10405.540039</v>
      </c>
      <c r="G192" s="30">
        <v>1.038799E8</v>
      </c>
      <c r="H192" s="32">
        <f t="shared" si="1"/>
        <v>-0.00314224345</v>
      </c>
    </row>
    <row r="193" ht="15.75" customHeight="1">
      <c r="A193" s="29">
        <v>42643.0</v>
      </c>
      <c r="B193" s="30">
        <v>10240.69043</v>
      </c>
      <c r="C193" s="30">
        <v>10531.259766</v>
      </c>
      <c r="D193" s="30">
        <v>10189.94043</v>
      </c>
      <c r="E193" s="30">
        <v>10511.019531</v>
      </c>
      <c r="F193" s="30">
        <v>10511.019531</v>
      </c>
      <c r="G193" s="30">
        <v>1.881684E8</v>
      </c>
      <c r="H193" s="32">
        <f t="shared" si="1"/>
        <v>0.01013685898</v>
      </c>
    </row>
    <row r="194" ht="15.75" customHeight="1">
      <c r="A194" s="29">
        <v>42647.0</v>
      </c>
      <c r="B194" s="30">
        <v>10492.969727</v>
      </c>
      <c r="C194" s="30">
        <v>10646.719727</v>
      </c>
      <c r="D194" s="30">
        <v>10492.25</v>
      </c>
      <c r="E194" s="30">
        <v>10619.610352</v>
      </c>
      <c r="F194" s="30">
        <v>10619.610352</v>
      </c>
      <c r="G194" s="30">
        <v>1.315271E8</v>
      </c>
      <c r="H194" s="32">
        <f t="shared" si="1"/>
        <v>0.01033114064</v>
      </c>
    </row>
    <row r="195" ht="15.75" customHeight="1">
      <c r="A195" s="29">
        <v>42648.0</v>
      </c>
      <c r="B195" s="30">
        <v>10535.620117</v>
      </c>
      <c r="C195" s="30">
        <v>10622.44043</v>
      </c>
      <c r="D195" s="30">
        <v>10486.629883</v>
      </c>
      <c r="E195" s="30">
        <v>10585.780273</v>
      </c>
      <c r="F195" s="30">
        <v>10585.780273</v>
      </c>
      <c r="G195" s="30">
        <v>9.67364E7</v>
      </c>
      <c r="H195" s="32">
        <f t="shared" si="1"/>
        <v>-0.003185623378</v>
      </c>
    </row>
    <row r="196" ht="15.75" customHeight="1">
      <c r="A196" s="29">
        <v>42649.0</v>
      </c>
      <c r="B196" s="30">
        <v>10641.129883</v>
      </c>
      <c r="C196" s="30">
        <v>10641.129883</v>
      </c>
      <c r="D196" s="30">
        <v>10537.679688</v>
      </c>
      <c r="E196" s="30">
        <v>10568.799805</v>
      </c>
      <c r="F196" s="30">
        <v>10568.799805</v>
      </c>
      <c r="G196" s="30">
        <v>1.086553E8</v>
      </c>
      <c r="H196" s="32">
        <f t="shared" si="1"/>
        <v>-0.001604082794</v>
      </c>
    </row>
    <row r="197" ht="15.75" customHeight="1">
      <c r="A197" s="29">
        <v>42650.0</v>
      </c>
      <c r="B197" s="30">
        <v>10549.69043</v>
      </c>
      <c r="C197" s="30">
        <v>10579.089844</v>
      </c>
      <c r="D197" s="30">
        <v>10465.349609</v>
      </c>
      <c r="E197" s="30">
        <v>10490.860352</v>
      </c>
      <c r="F197" s="30">
        <v>10490.860352</v>
      </c>
      <c r="G197" s="30">
        <v>1.252721E8</v>
      </c>
      <c r="H197" s="32">
        <f t="shared" si="1"/>
        <v>-0.007374484751</v>
      </c>
    </row>
    <row r="198" ht="15.75" customHeight="1">
      <c r="A198" s="29">
        <v>42653.0</v>
      </c>
      <c r="B198" s="30">
        <v>10496.009766</v>
      </c>
      <c r="C198" s="30">
        <v>10639.410156</v>
      </c>
      <c r="D198" s="30">
        <v>10454.980469</v>
      </c>
      <c r="E198" s="30">
        <v>10624.080078</v>
      </c>
      <c r="F198" s="30">
        <v>10624.080078</v>
      </c>
      <c r="G198" s="30">
        <v>1.016739E8</v>
      </c>
      <c r="H198" s="32">
        <f t="shared" si="1"/>
        <v>0.0126986464</v>
      </c>
    </row>
    <row r="199" ht="15.75" customHeight="1">
      <c r="A199" s="29">
        <v>42654.0</v>
      </c>
      <c r="B199" s="30">
        <v>10600.94043</v>
      </c>
      <c r="C199" s="30">
        <v>10692.360352</v>
      </c>
      <c r="D199" s="30">
        <v>10568.719727</v>
      </c>
      <c r="E199" s="30">
        <v>10577.160156</v>
      </c>
      <c r="F199" s="30">
        <v>10577.160156</v>
      </c>
      <c r="G199" s="30">
        <v>9.7984E7</v>
      </c>
      <c r="H199" s="32">
        <f t="shared" si="1"/>
        <v>-0.004416375033</v>
      </c>
    </row>
    <row r="200" ht="15.75" customHeight="1">
      <c r="A200" s="29">
        <v>42655.0</v>
      </c>
      <c r="B200" s="30">
        <v>10572.719727</v>
      </c>
      <c r="C200" s="30">
        <v>10604.0</v>
      </c>
      <c r="D200" s="30">
        <v>10503.200195</v>
      </c>
      <c r="E200" s="30">
        <v>10523.070313</v>
      </c>
      <c r="F200" s="30">
        <v>10523.070313</v>
      </c>
      <c r="G200" s="30">
        <v>9.04015E7</v>
      </c>
      <c r="H200" s="32">
        <f t="shared" si="1"/>
        <v>-0.005113834167</v>
      </c>
    </row>
    <row r="201" ht="15.75" customHeight="1">
      <c r="A201" s="29">
        <v>42656.0</v>
      </c>
      <c r="B201" s="30">
        <v>10425.790039</v>
      </c>
      <c r="C201" s="30">
        <v>10430.830078</v>
      </c>
      <c r="D201" s="30">
        <v>10349.05957</v>
      </c>
      <c r="E201" s="30">
        <v>10414.070313</v>
      </c>
      <c r="F201" s="30">
        <v>10414.070313</v>
      </c>
      <c r="G201" s="30">
        <v>9.87563E7</v>
      </c>
      <c r="H201" s="32">
        <f t="shared" si="1"/>
        <v>-0.01035819364</v>
      </c>
    </row>
    <row r="202" ht="15.75" customHeight="1">
      <c r="A202" s="29">
        <v>42657.0</v>
      </c>
      <c r="B202" s="30">
        <v>10450.05957</v>
      </c>
      <c r="C202" s="30">
        <v>10615.299805</v>
      </c>
      <c r="D202" s="30">
        <v>10449.469727</v>
      </c>
      <c r="E202" s="30">
        <v>10580.379883</v>
      </c>
      <c r="F202" s="30">
        <v>10580.379883</v>
      </c>
      <c r="G202" s="30">
        <v>1.012646E8</v>
      </c>
      <c r="H202" s="32">
        <f t="shared" si="1"/>
        <v>0.01596969917</v>
      </c>
    </row>
    <row r="203" ht="15.75" customHeight="1">
      <c r="A203" s="29">
        <v>42660.0</v>
      </c>
      <c r="B203" s="30">
        <v>10544.69043</v>
      </c>
      <c r="C203" s="30">
        <v>10583.700195</v>
      </c>
      <c r="D203" s="30">
        <v>10491.280273</v>
      </c>
      <c r="E203" s="30">
        <v>10503.570313</v>
      </c>
      <c r="F203" s="30">
        <v>10503.570313</v>
      </c>
      <c r="G203" s="30">
        <v>6.37299E7</v>
      </c>
      <c r="H203" s="32">
        <f t="shared" si="1"/>
        <v>-0.007259623081</v>
      </c>
    </row>
    <row r="204" ht="15.75" customHeight="1">
      <c r="A204" s="29">
        <v>42661.0</v>
      </c>
      <c r="B204" s="30">
        <v>10560.139648</v>
      </c>
      <c r="C204" s="30">
        <v>10657.339844</v>
      </c>
      <c r="D204" s="30">
        <v>10543.69043</v>
      </c>
      <c r="E204" s="30">
        <v>10631.549805</v>
      </c>
      <c r="F204" s="30">
        <v>10631.549805</v>
      </c>
      <c r="G204" s="30">
        <v>8.89635E7</v>
      </c>
      <c r="H204" s="32">
        <f t="shared" si="1"/>
        <v>0.01218438</v>
      </c>
    </row>
    <row r="205" ht="15.75" customHeight="1">
      <c r="A205" s="29">
        <v>42662.0</v>
      </c>
      <c r="B205" s="30">
        <v>10626.990234</v>
      </c>
      <c r="C205" s="30">
        <v>10672.219727</v>
      </c>
      <c r="D205" s="30">
        <v>10587.709961</v>
      </c>
      <c r="E205" s="30">
        <v>10645.679688</v>
      </c>
      <c r="F205" s="30">
        <v>10645.679688</v>
      </c>
      <c r="G205" s="30">
        <v>7.59765E7</v>
      </c>
      <c r="H205" s="32">
        <f t="shared" si="1"/>
        <v>0.001329052044</v>
      </c>
    </row>
    <row r="206" ht="15.75" customHeight="1">
      <c r="A206" s="29">
        <v>42663.0</v>
      </c>
      <c r="B206" s="30">
        <v>10665.75</v>
      </c>
      <c r="C206" s="30">
        <v>10748.410156</v>
      </c>
      <c r="D206" s="30">
        <v>10592.889648</v>
      </c>
      <c r="E206" s="30">
        <v>10701.389648</v>
      </c>
      <c r="F206" s="30">
        <v>10701.389648</v>
      </c>
      <c r="G206" s="30">
        <v>1.064116E8</v>
      </c>
      <c r="H206" s="32">
        <f t="shared" si="1"/>
        <v>0.005233105037</v>
      </c>
    </row>
    <row r="207" ht="15.75" customHeight="1">
      <c r="A207" s="29">
        <v>42664.0</v>
      </c>
      <c r="B207" s="30">
        <v>10710.509766</v>
      </c>
      <c r="C207" s="30">
        <v>10737.259766</v>
      </c>
      <c r="D207" s="30">
        <v>10672.349609</v>
      </c>
      <c r="E207" s="30">
        <v>10710.730469</v>
      </c>
      <c r="F207" s="30">
        <v>10710.730469</v>
      </c>
      <c r="G207" s="30">
        <v>8.68625E7</v>
      </c>
      <c r="H207" s="32">
        <f t="shared" si="1"/>
        <v>0.0008728605637</v>
      </c>
    </row>
    <row r="208" ht="15.75" customHeight="1">
      <c r="A208" s="29">
        <v>42667.0</v>
      </c>
      <c r="B208" s="30">
        <v>10743.870117</v>
      </c>
      <c r="C208" s="30">
        <v>10820.080078</v>
      </c>
      <c r="D208" s="30">
        <v>10743.870117</v>
      </c>
      <c r="E208" s="30">
        <v>10761.169922</v>
      </c>
      <c r="F208" s="30">
        <v>10761.169922</v>
      </c>
      <c r="G208" s="30">
        <v>7.98928E7</v>
      </c>
      <c r="H208" s="32">
        <f t="shared" si="1"/>
        <v>0.004709244915</v>
      </c>
    </row>
    <row r="209" ht="15.75" customHeight="1">
      <c r="A209" s="29">
        <v>42668.0</v>
      </c>
      <c r="B209" s="30">
        <v>10786.25</v>
      </c>
      <c r="C209" s="30">
        <v>10827.719727</v>
      </c>
      <c r="D209" s="30">
        <v>10738.360352</v>
      </c>
      <c r="E209" s="30">
        <v>10757.30957</v>
      </c>
      <c r="F209" s="30">
        <v>10757.30957</v>
      </c>
      <c r="G209" s="30">
        <v>9.24805E7</v>
      </c>
      <c r="H209" s="32">
        <f t="shared" si="1"/>
        <v>-0.000358729769</v>
      </c>
    </row>
    <row r="210" ht="15.75" customHeight="1">
      <c r="A210" s="29">
        <v>42669.0</v>
      </c>
      <c r="B210" s="30">
        <v>10726.219727</v>
      </c>
      <c r="C210" s="30">
        <v>10737.790039</v>
      </c>
      <c r="D210" s="30">
        <v>10632.290039</v>
      </c>
      <c r="E210" s="30">
        <v>10709.679688</v>
      </c>
      <c r="F210" s="30">
        <v>10709.679688</v>
      </c>
      <c r="G210" s="30">
        <v>7.82072E7</v>
      </c>
      <c r="H210" s="32">
        <f t="shared" si="1"/>
        <v>-0.004427676055</v>
      </c>
    </row>
    <row r="211" ht="15.75" customHeight="1">
      <c r="A211" s="29">
        <v>42670.0</v>
      </c>
      <c r="B211" s="30">
        <v>10691.860352</v>
      </c>
      <c r="C211" s="30">
        <v>10772.669922</v>
      </c>
      <c r="D211" s="30">
        <v>10656.179688</v>
      </c>
      <c r="E211" s="30">
        <v>10717.080078</v>
      </c>
      <c r="F211" s="30">
        <v>10717.080078</v>
      </c>
      <c r="G211" s="30">
        <v>8.41146E7</v>
      </c>
      <c r="H211" s="32">
        <f t="shared" si="1"/>
        <v>0.0006910001247</v>
      </c>
    </row>
    <row r="212" ht="15.75" customHeight="1">
      <c r="A212" s="29">
        <v>42671.0</v>
      </c>
      <c r="B212" s="30">
        <v>10634.990234</v>
      </c>
      <c r="C212" s="30">
        <v>10716.160156</v>
      </c>
      <c r="D212" s="30">
        <v>10583.570313</v>
      </c>
      <c r="E212" s="30">
        <v>10696.19043</v>
      </c>
      <c r="F212" s="30">
        <v>10696.19043</v>
      </c>
      <c r="G212" s="30">
        <v>7.27572E7</v>
      </c>
      <c r="H212" s="32">
        <f t="shared" si="1"/>
        <v>-0.001949192117</v>
      </c>
    </row>
    <row r="213" ht="15.75" customHeight="1">
      <c r="A213" s="29">
        <v>42674.0</v>
      </c>
      <c r="B213" s="30">
        <v>10658.669922</v>
      </c>
      <c r="C213" s="30">
        <v>10687.740234</v>
      </c>
      <c r="D213" s="30">
        <v>10634.339844</v>
      </c>
      <c r="E213" s="30">
        <v>10665.009766</v>
      </c>
      <c r="F213" s="30">
        <v>10665.009766</v>
      </c>
      <c r="G213" s="30">
        <v>7.04627E7</v>
      </c>
      <c r="H213" s="32">
        <f t="shared" si="1"/>
        <v>-0.002915118631</v>
      </c>
    </row>
    <row r="214" ht="15.75" customHeight="1">
      <c r="A214" s="29">
        <v>42675.0</v>
      </c>
      <c r="B214" s="30">
        <v>10724.139648</v>
      </c>
      <c r="C214" s="30">
        <v>10730.480469</v>
      </c>
      <c r="D214" s="30">
        <v>10506.389648</v>
      </c>
      <c r="E214" s="30">
        <v>10526.160156</v>
      </c>
      <c r="F214" s="30">
        <v>10526.160156</v>
      </c>
      <c r="G214" s="30">
        <v>7.79823E7</v>
      </c>
      <c r="H214" s="32">
        <f t="shared" si="1"/>
        <v>-0.01301917326</v>
      </c>
    </row>
    <row r="215" ht="15.75" customHeight="1">
      <c r="A215" s="29">
        <v>42676.0</v>
      </c>
      <c r="B215" s="30">
        <v>10443.519531</v>
      </c>
      <c r="C215" s="30">
        <v>10460.929688</v>
      </c>
      <c r="D215" s="30">
        <v>10368.200195</v>
      </c>
      <c r="E215" s="30">
        <v>10370.929688</v>
      </c>
      <c r="F215" s="30">
        <v>10370.929688</v>
      </c>
      <c r="G215" s="30">
        <v>9.27872E7</v>
      </c>
      <c r="H215" s="32">
        <f t="shared" si="1"/>
        <v>-0.0147471125</v>
      </c>
    </row>
    <row r="216" ht="15.75" customHeight="1">
      <c r="A216" s="29">
        <v>42677.0</v>
      </c>
      <c r="B216" s="30">
        <v>10341.860352</v>
      </c>
      <c r="C216" s="30">
        <v>10406.719727</v>
      </c>
      <c r="D216" s="30">
        <v>10325.879883</v>
      </c>
      <c r="E216" s="30">
        <v>10325.879883</v>
      </c>
      <c r="F216" s="30">
        <v>10325.879883</v>
      </c>
      <c r="G216" s="30">
        <v>8.52586E7</v>
      </c>
      <c r="H216" s="32">
        <f t="shared" si="1"/>
        <v>-0.004343854057</v>
      </c>
    </row>
    <row r="217" ht="15.75" customHeight="1">
      <c r="A217" s="29">
        <v>42678.0</v>
      </c>
      <c r="B217" s="30">
        <v>10281.870117</v>
      </c>
      <c r="C217" s="30">
        <v>10286.389648</v>
      </c>
      <c r="D217" s="30">
        <v>10212.530273</v>
      </c>
      <c r="E217" s="30">
        <v>10259.129883</v>
      </c>
      <c r="F217" s="30">
        <v>10259.129883</v>
      </c>
      <c r="G217" s="30">
        <v>9.02788E7</v>
      </c>
      <c r="H217" s="32">
        <f t="shared" si="1"/>
        <v>-0.006464340159</v>
      </c>
    </row>
    <row r="218" ht="15.75" customHeight="1">
      <c r="A218" s="29">
        <v>42681.0</v>
      </c>
      <c r="B218" s="30">
        <v>10410.55957</v>
      </c>
      <c r="C218" s="30">
        <v>10456.950195</v>
      </c>
      <c r="D218" s="30">
        <v>10381.139648</v>
      </c>
      <c r="E218" s="30">
        <v>10456.950195</v>
      </c>
      <c r="F218" s="30">
        <v>10456.950195</v>
      </c>
      <c r="G218" s="30">
        <v>8.48889E7</v>
      </c>
      <c r="H218" s="32">
        <f t="shared" si="1"/>
        <v>0.01928236744</v>
      </c>
    </row>
    <row r="219" ht="15.75" customHeight="1">
      <c r="A219" s="29">
        <v>42682.0</v>
      </c>
      <c r="B219" s="30">
        <v>10449.519531</v>
      </c>
      <c r="C219" s="30">
        <v>10486.040039</v>
      </c>
      <c r="D219" s="30">
        <v>10414.830078</v>
      </c>
      <c r="E219" s="30">
        <v>10482.320313</v>
      </c>
      <c r="F219" s="30">
        <v>10482.320313</v>
      </c>
      <c r="G219" s="30">
        <v>7.5733E7</v>
      </c>
      <c r="H219" s="32">
        <f t="shared" si="1"/>
        <v>0.00242614888</v>
      </c>
    </row>
    <row r="220" ht="15.75" customHeight="1">
      <c r="A220" s="29">
        <v>42683.0</v>
      </c>
      <c r="B220" s="30">
        <v>10181.889648</v>
      </c>
      <c r="C220" s="30">
        <v>10646.549805</v>
      </c>
      <c r="D220" s="30">
        <v>10174.919922</v>
      </c>
      <c r="E220" s="30">
        <v>10646.009766</v>
      </c>
      <c r="F220" s="30">
        <v>10646.009766</v>
      </c>
      <c r="G220" s="30">
        <v>1.738243E8</v>
      </c>
      <c r="H220" s="32">
        <f t="shared" si="1"/>
        <v>0.01561576522</v>
      </c>
    </row>
    <row r="221" ht="15.75" customHeight="1">
      <c r="A221" s="29">
        <v>42684.0</v>
      </c>
      <c r="B221" s="30">
        <v>10710.040039</v>
      </c>
      <c r="C221" s="30">
        <v>10793.969727</v>
      </c>
      <c r="D221" s="30">
        <v>10575.959961</v>
      </c>
      <c r="E221" s="30">
        <v>10630.120117</v>
      </c>
      <c r="F221" s="30">
        <v>10630.120117</v>
      </c>
      <c r="G221" s="30">
        <v>1.912982E8</v>
      </c>
      <c r="H221" s="32">
        <f t="shared" si="1"/>
        <v>-0.001492545033</v>
      </c>
    </row>
    <row r="222" ht="15.75" customHeight="1">
      <c r="A222" s="29">
        <v>42685.0</v>
      </c>
      <c r="B222" s="30">
        <v>10702.879883</v>
      </c>
      <c r="C222" s="30">
        <v>10714.469727</v>
      </c>
      <c r="D222" s="30">
        <v>10584.30957</v>
      </c>
      <c r="E222" s="30">
        <v>10667.950195</v>
      </c>
      <c r="F222" s="30">
        <v>10667.950195</v>
      </c>
      <c r="G222" s="30">
        <v>1.294059E8</v>
      </c>
      <c r="H222" s="32">
        <f t="shared" si="1"/>
        <v>0.003558762985</v>
      </c>
    </row>
    <row r="223" ht="15.75" customHeight="1">
      <c r="A223" s="29">
        <v>42688.0</v>
      </c>
      <c r="B223" s="30">
        <v>10750.620117</v>
      </c>
      <c r="C223" s="30">
        <v>10802.389648</v>
      </c>
      <c r="D223" s="30">
        <v>10677.089844</v>
      </c>
      <c r="E223" s="30">
        <v>10693.69043</v>
      </c>
      <c r="F223" s="30">
        <v>10693.69043</v>
      </c>
      <c r="G223" s="30">
        <v>1.348941E8</v>
      </c>
      <c r="H223" s="32">
        <f t="shared" si="1"/>
        <v>0.00241285669</v>
      </c>
    </row>
    <row r="224" ht="15.75" customHeight="1">
      <c r="A224" s="29">
        <v>42689.0</v>
      </c>
      <c r="B224" s="30">
        <v>10720.929688</v>
      </c>
      <c r="C224" s="30">
        <v>10748.30957</v>
      </c>
      <c r="D224" s="30">
        <v>10666.169922</v>
      </c>
      <c r="E224" s="30">
        <v>10735.139648</v>
      </c>
      <c r="F224" s="30">
        <v>10735.139648</v>
      </c>
      <c r="G224" s="30">
        <v>1.073263E8</v>
      </c>
      <c r="H224" s="32">
        <f t="shared" si="1"/>
        <v>0.003876044315</v>
      </c>
    </row>
    <row r="225" ht="15.75" customHeight="1">
      <c r="A225" s="29">
        <v>42690.0</v>
      </c>
      <c r="B225" s="30">
        <v>10726.339844</v>
      </c>
      <c r="C225" s="30">
        <v>10735.469727</v>
      </c>
      <c r="D225" s="30">
        <v>10610.269531</v>
      </c>
      <c r="E225" s="30">
        <v>10663.870117</v>
      </c>
      <c r="F225" s="30">
        <v>10663.870117</v>
      </c>
      <c r="G225" s="30">
        <v>9.88083E7</v>
      </c>
      <c r="H225" s="32">
        <f t="shared" si="1"/>
        <v>-0.006638901154</v>
      </c>
    </row>
    <row r="226" ht="15.75" customHeight="1">
      <c r="A226" s="29">
        <v>42691.0</v>
      </c>
      <c r="B226" s="30">
        <v>10640.360352</v>
      </c>
      <c r="C226" s="30">
        <v>10686.879883</v>
      </c>
      <c r="D226" s="30">
        <v>10604.320313</v>
      </c>
      <c r="E226" s="30">
        <v>10685.540039</v>
      </c>
      <c r="F226" s="30">
        <v>10685.540039</v>
      </c>
      <c r="G226" s="30">
        <v>9.81082E7</v>
      </c>
      <c r="H226" s="32">
        <f t="shared" si="1"/>
        <v>0.002032087953</v>
      </c>
    </row>
    <row r="227" ht="15.75" customHeight="1">
      <c r="A227" s="29">
        <v>42692.0</v>
      </c>
      <c r="B227" s="30">
        <v>10735.049805</v>
      </c>
      <c r="C227" s="30">
        <v>10737.980469</v>
      </c>
      <c r="D227" s="30">
        <v>10649.120117</v>
      </c>
      <c r="E227" s="30">
        <v>10664.55957</v>
      </c>
      <c r="F227" s="30">
        <v>10664.55957</v>
      </c>
      <c r="G227" s="30">
        <v>1.066475E8</v>
      </c>
      <c r="H227" s="32">
        <f t="shared" si="1"/>
        <v>-0.001963444891</v>
      </c>
    </row>
    <row r="228" ht="15.75" customHeight="1">
      <c r="A228" s="29">
        <v>42695.0</v>
      </c>
      <c r="B228" s="30">
        <v>10697.950195</v>
      </c>
      <c r="C228" s="30">
        <v>10727.089844</v>
      </c>
      <c r="D228" s="30">
        <v>10595.139648</v>
      </c>
      <c r="E228" s="30">
        <v>10685.129883</v>
      </c>
      <c r="F228" s="30">
        <v>10685.129883</v>
      </c>
      <c r="G228" s="30">
        <v>7.37242E7</v>
      </c>
      <c r="H228" s="32">
        <f t="shared" si="1"/>
        <v>0.001928847869</v>
      </c>
    </row>
    <row r="229" ht="15.75" customHeight="1">
      <c r="A229" s="29">
        <v>42696.0</v>
      </c>
      <c r="B229" s="30">
        <v>10745.669922</v>
      </c>
      <c r="C229" s="30">
        <v>10767.730469</v>
      </c>
      <c r="D229" s="30">
        <v>10707.870117</v>
      </c>
      <c r="E229" s="30">
        <v>10713.849609</v>
      </c>
      <c r="F229" s="30">
        <v>10713.849609</v>
      </c>
      <c r="G229" s="30">
        <v>8.58672E7</v>
      </c>
      <c r="H229" s="32">
        <f t="shared" si="1"/>
        <v>0.00268782189</v>
      </c>
    </row>
    <row r="230" ht="15.75" customHeight="1">
      <c r="A230" s="29">
        <v>42697.0</v>
      </c>
      <c r="B230" s="30">
        <v>10718.889648</v>
      </c>
      <c r="C230" s="30">
        <v>10742.660156</v>
      </c>
      <c r="D230" s="30">
        <v>10602.209961</v>
      </c>
      <c r="E230" s="30">
        <v>10662.44043</v>
      </c>
      <c r="F230" s="30">
        <v>10662.44043</v>
      </c>
      <c r="G230" s="30">
        <v>9.55349E7</v>
      </c>
      <c r="H230" s="32">
        <f t="shared" si="1"/>
        <v>-0.004798385349</v>
      </c>
    </row>
    <row r="231" ht="15.75" customHeight="1">
      <c r="A231" s="29">
        <v>42698.0</v>
      </c>
      <c r="B231" s="30">
        <v>10689.160156</v>
      </c>
      <c r="C231" s="30">
        <v>10715.650391</v>
      </c>
      <c r="D231" s="30">
        <v>10653.620117</v>
      </c>
      <c r="E231" s="30">
        <v>10689.259766</v>
      </c>
      <c r="F231" s="30">
        <v>10689.259766</v>
      </c>
      <c r="G231" s="30">
        <v>5.56233E7</v>
      </c>
      <c r="H231" s="32">
        <f t="shared" si="1"/>
        <v>0.00251530934</v>
      </c>
    </row>
    <row r="232" ht="15.75" customHeight="1">
      <c r="A232" s="29">
        <v>42699.0</v>
      </c>
      <c r="B232" s="30">
        <v>10700.169922</v>
      </c>
      <c r="C232" s="30">
        <v>10710.160156</v>
      </c>
      <c r="D232" s="30">
        <v>10649.370117</v>
      </c>
      <c r="E232" s="30">
        <v>10699.269531</v>
      </c>
      <c r="F232" s="30">
        <v>10699.269531</v>
      </c>
      <c r="G232" s="30">
        <v>6.10439E7</v>
      </c>
      <c r="H232" s="32">
        <f t="shared" si="1"/>
        <v>0.0009364320092</v>
      </c>
    </row>
    <row r="233" ht="15.75" customHeight="1">
      <c r="A233" s="29">
        <v>42702.0</v>
      </c>
      <c r="B233" s="30">
        <v>10655.919922</v>
      </c>
      <c r="C233" s="30">
        <v>10658.360352</v>
      </c>
      <c r="D233" s="30">
        <v>10554.94043</v>
      </c>
      <c r="E233" s="30">
        <v>10582.669922</v>
      </c>
      <c r="F233" s="30">
        <v>10582.669922</v>
      </c>
      <c r="G233" s="30">
        <v>7.58625E7</v>
      </c>
      <c r="H233" s="32">
        <f t="shared" si="1"/>
        <v>-0.0108979037</v>
      </c>
    </row>
    <row r="234" ht="15.75" customHeight="1">
      <c r="A234" s="29">
        <v>42703.0</v>
      </c>
      <c r="B234" s="30">
        <v>10562.150391</v>
      </c>
      <c r="C234" s="30">
        <v>10624.759766</v>
      </c>
      <c r="D234" s="30">
        <v>10539.230469</v>
      </c>
      <c r="E234" s="30">
        <v>10620.490234</v>
      </c>
      <c r="F234" s="30">
        <v>10620.490234</v>
      </c>
      <c r="G234" s="30">
        <v>8.08358E7</v>
      </c>
      <c r="H234" s="32">
        <f t="shared" si="1"/>
        <v>0.003573796809</v>
      </c>
    </row>
    <row r="235" ht="15.75" customHeight="1">
      <c r="A235" s="29">
        <v>42704.0</v>
      </c>
      <c r="B235" s="30">
        <v>10615.790039</v>
      </c>
      <c r="C235" s="30">
        <v>10691.669922</v>
      </c>
      <c r="D235" s="30">
        <v>10606.040039</v>
      </c>
      <c r="E235" s="30">
        <v>10640.299805</v>
      </c>
      <c r="F235" s="30">
        <v>10640.299805</v>
      </c>
      <c r="G235" s="30">
        <v>1.103261E8</v>
      </c>
      <c r="H235" s="32">
        <f t="shared" si="1"/>
        <v>0.001865221903</v>
      </c>
    </row>
    <row r="236" ht="15.75" customHeight="1">
      <c r="A236" s="29">
        <v>42705.0</v>
      </c>
      <c r="B236" s="30">
        <v>10593.05957</v>
      </c>
      <c r="C236" s="30">
        <v>10627.099609</v>
      </c>
      <c r="D236" s="30">
        <v>10502.540039</v>
      </c>
      <c r="E236" s="30">
        <v>10534.049805</v>
      </c>
      <c r="F236" s="30">
        <v>10534.049805</v>
      </c>
      <c r="G236" s="30">
        <v>9.33976E7</v>
      </c>
      <c r="H236" s="32">
        <f t="shared" si="1"/>
        <v>-0.009985620889</v>
      </c>
    </row>
    <row r="237" ht="15.75" customHeight="1">
      <c r="A237" s="29">
        <v>42706.0</v>
      </c>
      <c r="B237" s="30">
        <v>10436.480469</v>
      </c>
      <c r="C237" s="30">
        <v>10545.370117</v>
      </c>
      <c r="D237" s="30">
        <v>10402.589844</v>
      </c>
      <c r="E237" s="30">
        <v>10513.349609</v>
      </c>
      <c r="F237" s="30">
        <v>10513.349609</v>
      </c>
      <c r="G237" s="30">
        <v>8.64028E7</v>
      </c>
      <c r="H237" s="32">
        <f t="shared" si="1"/>
        <v>-0.001965074818</v>
      </c>
    </row>
    <row r="238" ht="15.75" customHeight="1">
      <c r="A238" s="29">
        <v>42709.0</v>
      </c>
      <c r="B238" s="30">
        <v>10494.639648</v>
      </c>
      <c r="C238" s="30">
        <v>10730.740234</v>
      </c>
      <c r="D238" s="30">
        <v>10493.620117</v>
      </c>
      <c r="E238" s="30">
        <v>10684.830078</v>
      </c>
      <c r="F238" s="30">
        <v>10684.830078</v>
      </c>
      <c r="G238" s="30">
        <v>1.072669E8</v>
      </c>
      <c r="H238" s="32">
        <f t="shared" si="1"/>
        <v>0.01631073591</v>
      </c>
    </row>
    <row r="239" ht="15.75" customHeight="1">
      <c r="A239" s="29">
        <v>42710.0</v>
      </c>
      <c r="B239" s="30">
        <v>10685.0</v>
      </c>
      <c r="C239" s="30">
        <v>10786.259766</v>
      </c>
      <c r="D239" s="30">
        <v>10668.669922</v>
      </c>
      <c r="E239" s="30">
        <v>10775.320313</v>
      </c>
      <c r="F239" s="30">
        <v>10775.320313</v>
      </c>
      <c r="G239" s="30">
        <v>1.426917E8</v>
      </c>
      <c r="H239" s="32">
        <f t="shared" si="1"/>
        <v>0.008469038285</v>
      </c>
    </row>
    <row r="240" ht="15.75" customHeight="1">
      <c r="A240" s="29">
        <v>42711.0</v>
      </c>
      <c r="B240" s="30">
        <v>10885.049805</v>
      </c>
      <c r="C240" s="30">
        <v>10988.790039</v>
      </c>
      <c r="D240" s="30">
        <v>10873.80957</v>
      </c>
      <c r="E240" s="30">
        <v>10986.69043</v>
      </c>
      <c r="F240" s="30">
        <v>10986.69043</v>
      </c>
      <c r="G240" s="30">
        <v>1.484331E8</v>
      </c>
      <c r="H240" s="32">
        <f t="shared" si="1"/>
        <v>0.01961613306</v>
      </c>
    </row>
    <row r="241" ht="15.75" customHeight="1">
      <c r="A241" s="29">
        <v>42712.0</v>
      </c>
      <c r="B241" s="30">
        <v>11035.759766</v>
      </c>
      <c r="C241" s="30">
        <v>11193.099609</v>
      </c>
      <c r="D241" s="30">
        <v>10990.599609</v>
      </c>
      <c r="E241" s="30">
        <v>11179.419922</v>
      </c>
      <c r="F241" s="30">
        <v>11179.419922</v>
      </c>
      <c r="G241" s="30">
        <v>1.74835E8</v>
      </c>
      <c r="H241" s="32">
        <f t="shared" si="1"/>
        <v>0.01754208815</v>
      </c>
    </row>
    <row r="242" ht="15.75" customHeight="1">
      <c r="A242" s="29">
        <v>42713.0</v>
      </c>
      <c r="B242" s="30">
        <v>11170.179688</v>
      </c>
      <c r="C242" s="30">
        <v>11231.69043</v>
      </c>
      <c r="D242" s="30">
        <v>11145.980469</v>
      </c>
      <c r="E242" s="30">
        <v>11203.629883</v>
      </c>
      <c r="F242" s="30">
        <v>11203.629883</v>
      </c>
      <c r="G242" s="30">
        <v>1.0383E8</v>
      </c>
      <c r="H242" s="32">
        <f t="shared" si="1"/>
        <v>0.002165582934</v>
      </c>
    </row>
    <row r="243" ht="15.75" customHeight="1">
      <c r="A243" s="29">
        <v>42716.0</v>
      </c>
      <c r="B243" s="30">
        <v>11198.419922</v>
      </c>
      <c r="C243" s="30">
        <v>11213.040039</v>
      </c>
      <c r="D243" s="30">
        <v>11141.860352</v>
      </c>
      <c r="E243" s="30">
        <v>11190.209961</v>
      </c>
      <c r="F243" s="30">
        <v>11190.209961</v>
      </c>
      <c r="G243" s="30">
        <v>8.98117E7</v>
      </c>
      <c r="H243" s="32">
        <f t="shared" si="1"/>
        <v>-0.001197819112</v>
      </c>
    </row>
    <row r="244" ht="15.75" customHeight="1">
      <c r="A244" s="29">
        <v>42717.0</v>
      </c>
      <c r="B244" s="30">
        <v>11194.669922</v>
      </c>
      <c r="C244" s="30">
        <v>11300.44043</v>
      </c>
      <c r="D244" s="30">
        <v>11191.639648</v>
      </c>
      <c r="E244" s="30">
        <v>11284.650391</v>
      </c>
      <c r="F244" s="30">
        <v>11284.650391</v>
      </c>
      <c r="G244" s="30">
        <v>9.84864E7</v>
      </c>
      <c r="H244" s="32">
        <f t="shared" si="1"/>
        <v>0.008439558358</v>
      </c>
    </row>
    <row r="245" ht="15.75" customHeight="1">
      <c r="A245" s="29">
        <v>42718.0</v>
      </c>
      <c r="B245" s="30">
        <v>11254.469727</v>
      </c>
      <c r="C245" s="30">
        <v>11281.429688</v>
      </c>
      <c r="D245" s="30">
        <v>11235.240234</v>
      </c>
      <c r="E245" s="30">
        <v>11244.839844</v>
      </c>
      <c r="F245" s="30">
        <v>11244.839844</v>
      </c>
      <c r="G245" s="30">
        <v>9.02979E7</v>
      </c>
      <c r="H245" s="32">
        <f t="shared" si="1"/>
        <v>-0.00352784939</v>
      </c>
    </row>
    <row r="246" ht="15.75" customHeight="1">
      <c r="A246" s="29">
        <v>42719.0</v>
      </c>
      <c r="B246" s="30">
        <v>11267.030273</v>
      </c>
      <c r="C246" s="30">
        <v>11387.110352</v>
      </c>
      <c r="D246" s="30">
        <v>11267.030273</v>
      </c>
      <c r="E246" s="30">
        <v>11366.400391</v>
      </c>
      <c r="F246" s="30">
        <v>11366.400391</v>
      </c>
      <c r="G246" s="30">
        <v>1.413758E8</v>
      </c>
      <c r="H246" s="32">
        <f t="shared" si="1"/>
        <v>0.01081034045</v>
      </c>
    </row>
    <row r="247" ht="15.75" customHeight="1">
      <c r="A247" s="29">
        <v>42720.0</v>
      </c>
      <c r="B247" s="30">
        <v>11368.639648</v>
      </c>
      <c r="C247" s="30">
        <v>11451.570313</v>
      </c>
      <c r="D247" s="30">
        <v>11357.150391</v>
      </c>
      <c r="E247" s="30">
        <v>11404.009766</v>
      </c>
      <c r="F247" s="30">
        <v>11404.009766</v>
      </c>
      <c r="G247" s="30">
        <v>1.786367E8</v>
      </c>
      <c r="H247" s="32">
        <f t="shared" si="1"/>
        <v>0.003308820181</v>
      </c>
    </row>
    <row r="248" ht="15.75" customHeight="1">
      <c r="A248" s="29">
        <v>42723.0</v>
      </c>
      <c r="B248" s="30">
        <v>11384.030273</v>
      </c>
      <c r="C248" s="30">
        <v>11426.700195</v>
      </c>
      <c r="D248" s="30">
        <v>11380.120117</v>
      </c>
      <c r="E248" s="30">
        <v>11426.700195</v>
      </c>
      <c r="F248" s="30">
        <v>11426.700195</v>
      </c>
      <c r="G248" s="30">
        <v>8.08846E7</v>
      </c>
      <c r="H248" s="32">
        <f t="shared" si="1"/>
        <v>0.001989688668</v>
      </c>
    </row>
    <row r="249" ht="15.75" customHeight="1">
      <c r="A249" s="29">
        <v>42724.0</v>
      </c>
      <c r="B249" s="30">
        <v>11415.299805</v>
      </c>
      <c r="C249" s="30">
        <v>11472.080078</v>
      </c>
      <c r="D249" s="30">
        <v>11406.950195</v>
      </c>
      <c r="E249" s="30">
        <v>11464.740234</v>
      </c>
      <c r="F249" s="30">
        <v>11464.740234</v>
      </c>
      <c r="G249" s="30">
        <v>7.58007E7</v>
      </c>
      <c r="H249" s="32">
        <f t="shared" si="1"/>
        <v>0.003329048487</v>
      </c>
    </row>
    <row r="250" ht="15.75" customHeight="1">
      <c r="A250" s="29">
        <v>42725.0</v>
      </c>
      <c r="B250" s="30">
        <v>11445.230469</v>
      </c>
      <c r="C250" s="30">
        <v>11479.879883</v>
      </c>
      <c r="D250" s="30">
        <v>11440.290039</v>
      </c>
      <c r="E250" s="30">
        <v>11468.639648</v>
      </c>
      <c r="F250" s="30">
        <v>11468.639648</v>
      </c>
      <c r="G250" s="30">
        <v>6.2382E7</v>
      </c>
      <c r="H250" s="32">
        <f t="shared" si="1"/>
        <v>0.0003401223159</v>
      </c>
    </row>
    <row r="251" ht="15.75" customHeight="1">
      <c r="A251" s="29">
        <v>42726.0</v>
      </c>
      <c r="B251" s="30">
        <v>11444.410156</v>
      </c>
      <c r="C251" s="30">
        <v>11475.759766</v>
      </c>
      <c r="D251" s="30">
        <v>11428.769531</v>
      </c>
      <c r="E251" s="30">
        <v>11456.099609</v>
      </c>
      <c r="F251" s="30">
        <v>11456.099609</v>
      </c>
      <c r="G251" s="30">
        <v>4.99752E7</v>
      </c>
      <c r="H251" s="32">
        <f t="shared" si="1"/>
        <v>-0.001093419916</v>
      </c>
    </row>
    <row r="252" ht="15.75" customHeight="1">
      <c r="A252" s="29">
        <v>42727.0</v>
      </c>
      <c r="B252" s="30">
        <v>11477.230469</v>
      </c>
      <c r="C252" s="30">
        <v>11480.179688</v>
      </c>
      <c r="D252" s="30">
        <v>11409.429688</v>
      </c>
      <c r="E252" s="30">
        <v>11449.929688</v>
      </c>
      <c r="F252" s="30">
        <v>11449.929688</v>
      </c>
      <c r="G252" s="30">
        <v>5.34462E7</v>
      </c>
      <c r="H252" s="32">
        <f t="shared" si="1"/>
        <v>-0.0005385708235</v>
      </c>
    </row>
    <row r="253" ht="15.75" customHeight="1">
      <c r="A253" s="29">
        <v>42731.0</v>
      </c>
      <c r="B253" s="30">
        <v>11457.910156</v>
      </c>
      <c r="C253" s="30">
        <v>11481.459961</v>
      </c>
      <c r="D253" s="30">
        <v>11451.549805</v>
      </c>
      <c r="E253" s="30">
        <v>11472.240234</v>
      </c>
      <c r="F253" s="30">
        <v>11472.240234</v>
      </c>
      <c r="G253" s="30">
        <v>2.86622E7</v>
      </c>
      <c r="H253" s="32">
        <f t="shared" si="1"/>
        <v>0.001948531267</v>
      </c>
    </row>
    <row r="254" ht="15.75" customHeight="1">
      <c r="A254" s="29">
        <v>42732.0</v>
      </c>
      <c r="B254" s="30">
        <v>11469.450195</v>
      </c>
      <c r="C254" s="30">
        <v>11475.889648</v>
      </c>
      <c r="D254" s="30">
        <v>11459.400391</v>
      </c>
      <c r="E254" s="30">
        <v>11474.990234</v>
      </c>
      <c r="F254" s="30">
        <v>11474.990234</v>
      </c>
      <c r="G254" s="30">
        <v>4.57282E7</v>
      </c>
      <c r="H254" s="32">
        <f t="shared" si="1"/>
        <v>0.0002397090667</v>
      </c>
    </row>
    <row r="255" ht="15.75" customHeight="1">
      <c r="A255" s="29">
        <v>42733.0</v>
      </c>
      <c r="B255" s="30">
        <v>11411.360352</v>
      </c>
      <c r="C255" s="30">
        <v>11459.19043</v>
      </c>
      <c r="D255" s="30">
        <v>11404.820313</v>
      </c>
      <c r="E255" s="30">
        <v>11451.049805</v>
      </c>
      <c r="F255" s="30">
        <v>11451.049805</v>
      </c>
      <c r="G255" s="30">
        <v>4.37533E7</v>
      </c>
      <c r="H255" s="32">
        <f t="shared" si="1"/>
        <v>-0.002086313671</v>
      </c>
    </row>
    <row r="256" ht="15.75" customHeight="1">
      <c r="A256" s="29">
        <v>42734.0</v>
      </c>
      <c r="B256" s="30">
        <v>11443.30957</v>
      </c>
      <c r="C256" s="30">
        <v>11481.660156</v>
      </c>
      <c r="D256" s="30">
        <v>11405.769531</v>
      </c>
      <c r="E256" s="30">
        <v>11481.05957</v>
      </c>
      <c r="F256" s="30">
        <v>11481.05957</v>
      </c>
      <c r="G256" s="30">
        <v>4.18109E7</v>
      </c>
      <c r="H256" s="32">
        <f t="shared" si="1"/>
        <v>0.002620699893</v>
      </c>
    </row>
    <row r="257" ht="15.75" customHeight="1">
      <c r="A257" s="29">
        <v>42737.0</v>
      </c>
      <c r="B257" s="30">
        <v>11426.379883</v>
      </c>
      <c r="C257" s="30">
        <v>11617.280273</v>
      </c>
      <c r="D257" s="30">
        <v>11414.820313</v>
      </c>
      <c r="E257" s="30">
        <v>11598.330078</v>
      </c>
      <c r="F257" s="30">
        <v>11598.330078</v>
      </c>
      <c r="G257" s="30">
        <v>4.74561E7</v>
      </c>
      <c r="H257" s="32">
        <f t="shared" si="1"/>
        <v>0.0102142583</v>
      </c>
    </row>
    <row r="258" ht="15.75" customHeight="1">
      <c r="A258" s="29">
        <v>42738.0</v>
      </c>
      <c r="B258" s="30">
        <v>11631.700195</v>
      </c>
      <c r="C258" s="30">
        <v>11637.370117</v>
      </c>
      <c r="D258" s="30">
        <v>11561.230469</v>
      </c>
      <c r="E258" s="30">
        <v>11584.240234</v>
      </c>
      <c r="F258" s="30">
        <v>11584.240234</v>
      </c>
      <c r="G258" s="30">
        <v>8.84135E7</v>
      </c>
      <c r="H258" s="32">
        <f t="shared" si="1"/>
        <v>-0.001214816608</v>
      </c>
    </row>
    <row r="259" ht="15.75" customHeight="1">
      <c r="A259" s="29">
        <v>42739.0</v>
      </c>
      <c r="B259" s="30">
        <v>11609.530273</v>
      </c>
      <c r="C259" s="30">
        <v>11616.089844</v>
      </c>
      <c r="D259" s="30">
        <v>11531.429688</v>
      </c>
      <c r="E259" s="30">
        <v>11584.30957</v>
      </c>
      <c r="F259" s="30">
        <v>11584.30957</v>
      </c>
      <c r="G259" s="30">
        <v>8.21736E7</v>
      </c>
      <c r="H259" s="32">
        <f t="shared" si="1"/>
        <v>0.00000598537311</v>
      </c>
    </row>
    <row r="260" ht="15.75" customHeight="1">
      <c r="A260" s="29">
        <v>42740.0</v>
      </c>
      <c r="B260" s="30">
        <v>11537.730469</v>
      </c>
      <c r="C260" s="30">
        <v>11602.540039</v>
      </c>
      <c r="D260" s="30">
        <v>11537.400391</v>
      </c>
      <c r="E260" s="30">
        <v>11584.94043</v>
      </c>
      <c r="F260" s="30">
        <v>11584.94043</v>
      </c>
      <c r="G260" s="30">
        <v>7.49249E7</v>
      </c>
      <c r="H260" s="32">
        <f t="shared" si="1"/>
        <v>0.00005445814411</v>
      </c>
    </row>
    <row r="261" ht="15.75" customHeight="1">
      <c r="A261" s="29">
        <v>42741.0</v>
      </c>
      <c r="B261" s="30">
        <v>11560.519531</v>
      </c>
      <c r="C261" s="30">
        <v>11605.740234</v>
      </c>
      <c r="D261" s="30">
        <v>11547.049805</v>
      </c>
      <c r="E261" s="30">
        <v>11599.009766</v>
      </c>
      <c r="F261" s="30">
        <v>11599.009766</v>
      </c>
      <c r="G261" s="30">
        <v>6.70849E7</v>
      </c>
      <c r="H261" s="32">
        <f t="shared" si="1"/>
        <v>0.00121445044</v>
      </c>
    </row>
    <row r="262" ht="15.75" customHeight="1">
      <c r="A262" s="29">
        <v>42744.0</v>
      </c>
      <c r="B262" s="30">
        <v>11606.889648</v>
      </c>
      <c r="C262" s="30">
        <v>11606.889648</v>
      </c>
      <c r="D262" s="30">
        <v>11522.349609</v>
      </c>
      <c r="E262" s="30">
        <v>11563.990234</v>
      </c>
      <c r="F262" s="30">
        <v>11563.990234</v>
      </c>
      <c r="G262" s="30">
        <v>7.87282E7</v>
      </c>
      <c r="H262" s="32">
        <f t="shared" si="1"/>
        <v>-0.003019182905</v>
      </c>
    </row>
    <row r="263" ht="15.75" customHeight="1">
      <c r="A263" s="29">
        <v>42745.0</v>
      </c>
      <c r="B263" s="30">
        <v>11583.240234</v>
      </c>
      <c r="C263" s="30">
        <v>11606.950195</v>
      </c>
      <c r="D263" s="30">
        <v>11544.990234</v>
      </c>
      <c r="E263" s="30">
        <v>11583.299805</v>
      </c>
      <c r="F263" s="30">
        <v>11583.299805</v>
      </c>
      <c r="G263" s="30">
        <v>8.60767E7</v>
      </c>
      <c r="H263" s="32">
        <f t="shared" si="1"/>
        <v>0.001669801739</v>
      </c>
    </row>
    <row r="264" ht="15.75" customHeight="1">
      <c r="A264" s="29">
        <v>42746.0</v>
      </c>
      <c r="B264" s="30">
        <v>11587.530273</v>
      </c>
      <c r="C264" s="30">
        <v>11692.269531</v>
      </c>
      <c r="D264" s="30">
        <v>11524.990234</v>
      </c>
      <c r="E264" s="30">
        <v>11646.169922</v>
      </c>
      <c r="F264" s="30">
        <v>11646.169922</v>
      </c>
      <c r="G264" s="30">
        <v>9.81919E7</v>
      </c>
      <c r="H264" s="32">
        <f t="shared" si="1"/>
        <v>0.005427651711</v>
      </c>
    </row>
    <row r="265" ht="15.75" customHeight="1">
      <c r="A265" s="29">
        <v>42747.0</v>
      </c>
      <c r="B265" s="30">
        <v>11599.240234</v>
      </c>
      <c r="C265" s="30">
        <v>11606.429688</v>
      </c>
      <c r="D265" s="30">
        <v>11491.870117</v>
      </c>
      <c r="E265" s="30">
        <v>11521.040039</v>
      </c>
      <c r="F265" s="30">
        <v>11521.040039</v>
      </c>
      <c r="G265" s="30">
        <v>9.85482E7</v>
      </c>
      <c r="H265" s="32">
        <f t="shared" si="1"/>
        <v>-0.01074429481</v>
      </c>
    </row>
    <row r="266" ht="15.75" customHeight="1">
      <c r="A266" s="29">
        <v>42748.0</v>
      </c>
      <c r="B266" s="30">
        <v>11576.780273</v>
      </c>
      <c r="C266" s="30">
        <v>11635.549805</v>
      </c>
      <c r="D266" s="30">
        <v>11554.450195</v>
      </c>
      <c r="E266" s="30">
        <v>11629.179688</v>
      </c>
      <c r="F266" s="30">
        <v>11629.179688</v>
      </c>
      <c r="G266" s="30">
        <v>8.01306E7</v>
      </c>
      <c r="H266" s="32">
        <f t="shared" si="1"/>
        <v>0.009386274905</v>
      </c>
    </row>
    <row r="267" ht="15.75" customHeight="1">
      <c r="A267" s="29">
        <v>42751.0</v>
      </c>
      <c r="B267" s="30">
        <v>11537.450195</v>
      </c>
      <c r="C267" s="30">
        <v>11579.049805</v>
      </c>
      <c r="D267" s="30">
        <v>11535.959961</v>
      </c>
      <c r="E267" s="30">
        <v>11554.709961</v>
      </c>
      <c r="F267" s="30">
        <v>11554.709961</v>
      </c>
      <c r="G267" s="30">
        <v>6.11052E7</v>
      </c>
      <c r="H267" s="32">
        <f t="shared" si="1"/>
        <v>-0.006403695617</v>
      </c>
    </row>
    <row r="268" ht="15.75" customHeight="1">
      <c r="A268" s="29">
        <v>42752.0</v>
      </c>
      <c r="B268" s="30">
        <v>11521.5</v>
      </c>
      <c r="C268" s="30">
        <v>11583.429688</v>
      </c>
      <c r="D268" s="30">
        <v>11425.139648</v>
      </c>
      <c r="E268" s="30">
        <v>11540.0</v>
      </c>
      <c r="F268" s="30">
        <v>11540.0</v>
      </c>
      <c r="G268" s="30">
        <v>8.46374E7</v>
      </c>
      <c r="H268" s="32">
        <f t="shared" si="1"/>
        <v>-0.001273070553</v>
      </c>
    </row>
    <row r="269" ht="15.75" customHeight="1">
      <c r="A269" s="29">
        <v>42753.0</v>
      </c>
      <c r="B269" s="30">
        <v>11592.120117</v>
      </c>
      <c r="C269" s="30">
        <v>11599.389648</v>
      </c>
      <c r="D269" s="30">
        <v>11529.759766</v>
      </c>
      <c r="E269" s="30">
        <v>11599.389648</v>
      </c>
      <c r="F269" s="30">
        <v>11599.389648</v>
      </c>
      <c r="G269" s="30">
        <v>7.98389E7</v>
      </c>
      <c r="H269" s="32">
        <f t="shared" si="1"/>
        <v>0.005146416638</v>
      </c>
    </row>
    <row r="270" ht="15.75" customHeight="1">
      <c r="A270" s="29">
        <v>42754.0</v>
      </c>
      <c r="B270" s="30">
        <v>11624.110352</v>
      </c>
      <c r="C270" s="30">
        <v>11644.879883</v>
      </c>
      <c r="D270" s="30">
        <v>11578.910156</v>
      </c>
      <c r="E270" s="30">
        <v>11596.889648</v>
      </c>
      <c r="F270" s="30">
        <v>11596.889648</v>
      </c>
      <c r="G270" s="30">
        <v>8.91323E7</v>
      </c>
      <c r="H270" s="32">
        <f t="shared" si="1"/>
        <v>-0.0002155285818</v>
      </c>
    </row>
    <row r="271" ht="15.75" customHeight="1">
      <c r="A271" s="29">
        <v>42755.0</v>
      </c>
      <c r="B271" s="30">
        <v>11568.900391</v>
      </c>
      <c r="C271" s="30">
        <v>11636.790039</v>
      </c>
      <c r="D271" s="30">
        <v>11547.040039</v>
      </c>
      <c r="E271" s="30">
        <v>11630.129883</v>
      </c>
      <c r="F271" s="30">
        <v>11630.129883</v>
      </c>
      <c r="G271" s="30">
        <v>1.113829E8</v>
      </c>
      <c r="H271" s="32">
        <f t="shared" si="1"/>
        <v>0.002866306054</v>
      </c>
    </row>
    <row r="272" ht="15.75" customHeight="1">
      <c r="A272" s="29">
        <v>42758.0</v>
      </c>
      <c r="B272" s="30">
        <v>11545.969727</v>
      </c>
      <c r="C272" s="30">
        <v>11605.290039</v>
      </c>
      <c r="D272" s="30">
        <v>11508.830078</v>
      </c>
      <c r="E272" s="30">
        <v>11545.75</v>
      </c>
      <c r="F272" s="30">
        <v>11545.75</v>
      </c>
      <c r="G272" s="30">
        <v>7.79016E7</v>
      </c>
      <c r="H272" s="32">
        <f t="shared" si="1"/>
        <v>-0.007255282946</v>
      </c>
    </row>
    <row r="273" ht="15.75" customHeight="1">
      <c r="A273" s="29">
        <v>42759.0</v>
      </c>
      <c r="B273" s="30">
        <v>11554.799805</v>
      </c>
      <c r="C273" s="30">
        <v>11596.179688</v>
      </c>
      <c r="D273" s="30">
        <v>11538.049805</v>
      </c>
      <c r="E273" s="30">
        <v>11594.94043</v>
      </c>
      <c r="F273" s="30">
        <v>11594.94043</v>
      </c>
      <c r="G273" s="30">
        <v>7.9231E7</v>
      </c>
      <c r="H273" s="32">
        <f t="shared" si="1"/>
        <v>0.004260479397</v>
      </c>
    </row>
    <row r="274" ht="15.75" customHeight="1">
      <c r="A274" s="29">
        <v>42760.0</v>
      </c>
      <c r="B274" s="30">
        <v>11677.629883</v>
      </c>
      <c r="C274" s="30">
        <v>11827.730469</v>
      </c>
      <c r="D274" s="30">
        <v>11669.299805</v>
      </c>
      <c r="E274" s="30">
        <v>11806.049805</v>
      </c>
      <c r="F274" s="30">
        <v>11806.049805</v>
      </c>
      <c r="G274" s="30">
        <v>1.195153E8</v>
      </c>
      <c r="H274" s="32">
        <f t="shared" si="1"/>
        <v>0.01820702541</v>
      </c>
    </row>
    <row r="275" ht="15.75" customHeight="1">
      <c r="A275" s="29">
        <v>42761.0</v>
      </c>
      <c r="B275" s="30">
        <v>11867.910156</v>
      </c>
      <c r="C275" s="30">
        <v>11893.080078</v>
      </c>
      <c r="D275" s="30">
        <v>11819.759766</v>
      </c>
      <c r="E275" s="30">
        <v>11848.629883</v>
      </c>
      <c r="F275" s="30">
        <v>11848.629883</v>
      </c>
      <c r="G275" s="30">
        <v>9.06908E7</v>
      </c>
      <c r="H275" s="32">
        <f t="shared" si="1"/>
        <v>0.003606632083</v>
      </c>
    </row>
    <row r="276" ht="15.75" customHeight="1">
      <c r="A276" s="29">
        <v>42762.0</v>
      </c>
      <c r="B276" s="30">
        <v>11841.719727</v>
      </c>
      <c r="C276" s="30">
        <v>11844.679688</v>
      </c>
      <c r="D276" s="30">
        <v>11798.259766</v>
      </c>
      <c r="E276" s="30">
        <v>11814.269531</v>
      </c>
      <c r="F276" s="30">
        <v>11814.269531</v>
      </c>
      <c r="G276" s="30">
        <v>7.12148E7</v>
      </c>
      <c r="H276" s="32">
        <f t="shared" si="1"/>
        <v>-0.00289994306</v>
      </c>
    </row>
    <row r="277" ht="15.75" customHeight="1">
      <c r="A277" s="29">
        <v>42765.0</v>
      </c>
      <c r="B277" s="30">
        <v>11786.30957</v>
      </c>
      <c r="C277" s="30">
        <v>11792.330078</v>
      </c>
      <c r="D277" s="30">
        <v>11659.349609</v>
      </c>
      <c r="E277" s="30">
        <v>11681.889648</v>
      </c>
      <c r="F277" s="30">
        <v>11681.889648</v>
      </c>
      <c r="G277" s="30">
        <v>7.53012E7</v>
      </c>
      <c r="H277" s="32">
        <f t="shared" si="1"/>
        <v>-0.01120508404</v>
      </c>
    </row>
    <row r="278" ht="15.75" customHeight="1">
      <c r="A278" s="29">
        <v>42766.0</v>
      </c>
      <c r="B278" s="30">
        <v>11692.530273</v>
      </c>
      <c r="C278" s="30">
        <v>11733.160156</v>
      </c>
      <c r="D278" s="30">
        <v>11535.30957</v>
      </c>
      <c r="E278" s="30">
        <v>11535.30957</v>
      </c>
      <c r="F278" s="30">
        <v>11535.30957</v>
      </c>
      <c r="G278" s="30">
        <v>9.74136E7</v>
      </c>
      <c r="H278" s="32">
        <f t="shared" si="1"/>
        <v>-0.01254763419</v>
      </c>
    </row>
    <row r="279" ht="15.75" customHeight="1">
      <c r="A279" s="29">
        <v>42767.0</v>
      </c>
      <c r="B279" s="30">
        <v>11646.419922</v>
      </c>
      <c r="C279" s="30">
        <v>11723.389648</v>
      </c>
      <c r="D279" s="30">
        <v>11622.599609</v>
      </c>
      <c r="E279" s="30">
        <v>11659.5</v>
      </c>
      <c r="F279" s="30">
        <v>11659.5</v>
      </c>
      <c r="G279" s="30">
        <v>9.44966E7</v>
      </c>
      <c r="H279" s="32">
        <f t="shared" si="1"/>
        <v>0.01076611159</v>
      </c>
    </row>
    <row r="280" ht="15.75" customHeight="1">
      <c r="A280" s="29">
        <v>42768.0</v>
      </c>
      <c r="B280" s="30">
        <v>11628.280273</v>
      </c>
      <c r="C280" s="30">
        <v>11675.980469</v>
      </c>
      <c r="D280" s="30">
        <v>11603.650391</v>
      </c>
      <c r="E280" s="30">
        <v>11627.950195</v>
      </c>
      <c r="F280" s="30">
        <v>11627.950195</v>
      </c>
      <c r="G280" s="30">
        <v>9.76139E7</v>
      </c>
      <c r="H280" s="32">
        <f t="shared" si="1"/>
        <v>-0.002705931215</v>
      </c>
    </row>
    <row r="281" ht="15.75" customHeight="1">
      <c r="A281" s="29">
        <v>42769.0</v>
      </c>
      <c r="B281" s="30">
        <v>11636.230469</v>
      </c>
      <c r="C281" s="30">
        <v>11696.94043</v>
      </c>
      <c r="D281" s="30">
        <v>11627.980469</v>
      </c>
      <c r="E281" s="30">
        <v>11651.490234</v>
      </c>
      <c r="F281" s="30">
        <v>11651.490234</v>
      </c>
      <c r="G281" s="30">
        <v>8.01854E7</v>
      </c>
      <c r="H281" s="32">
        <f t="shared" si="1"/>
        <v>0.00202443583</v>
      </c>
    </row>
    <row r="282" ht="15.75" customHeight="1">
      <c r="A282" s="29">
        <v>42772.0</v>
      </c>
      <c r="B282" s="30">
        <v>11628.030273</v>
      </c>
      <c r="C282" s="30">
        <v>11679.910156</v>
      </c>
      <c r="D282" s="30">
        <v>11509.580078</v>
      </c>
      <c r="E282" s="30">
        <v>11509.839844</v>
      </c>
      <c r="F282" s="30">
        <v>11509.839844</v>
      </c>
      <c r="G282" s="30">
        <v>9.23951E7</v>
      </c>
      <c r="H282" s="32">
        <f t="shared" si="1"/>
        <v>-0.01215727664</v>
      </c>
    </row>
    <row r="283" ht="15.75" customHeight="1">
      <c r="A283" s="29">
        <v>42773.0</v>
      </c>
      <c r="B283" s="30">
        <v>11498.490234</v>
      </c>
      <c r="C283" s="30">
        <v>11606.259766</v>
      </c>
      <c r="D283" s="30">
        <v>11483.830078</v>
      </c>
      <c r="E283" s="30">
        <v>11549.44043</v>
      </c>
      <c r="F283" s="30">
        <v>11549.44043</v>
      </c>
      <c r="G283" s="30">
        <v>7.00781E7</v>
      </c>
      <c r="H283" s="32">
        <f t="shared" si="1"/>
        <v>0.00344058532</v>
      </c>
    </row>
    <row r="284" ht="15.75" customHeight="1">
      <c r="A284" s="29">
        <v>42774.0</v>
      </c>
      <c r="B284" s="30">
        <v>11546.929688</v>
      </c>
      <c r="C284" s="30">
        <v>11591.259766</v>
      </c>
      <c r="D284" s="30">
        <v>11479.780273</v>
      </c>
      <c r="E284" s="30">
        <v>11543.379883</v>
      </c>
      <c r="F284" s="30">
        <v>11543.379883</v>
      </c>
      <c r="G284" s="30">
        <v>9.53169E7</v>
      </c>
      <c r="H284" s="32">
        <f t="shared" si="1"/>
        <v>-0.0005247481068</v>
      </c>
    </row>
    <row r="285" ht="15.75" customHeight="1">
      <c r="A285" s="29">
        <v>42775.0</v>
      </c>
      <c r="B285" s="30">
        <v>11584.400391</v>
      </c>
      <c r="C285" s="30">
        <v>11657.240234</v>
      </c>
      <c r="D285" s="30">
        <v>11548.179688</v>
      </c>
      <c r="E285" s="30">
        <v>11642.860352</v>
      </c>
      <c r="F285" s="30">
        <v>11642.860352</v>
      </c>
      <c r="G285" s="30">
        <v>1.067808E8</v>
      </c>
      <c r="H285" s="32">
        <f t="shared" si="1"/>
        <v>0.008617967182</v>
      </c>
    </row>
    <row r="286" ht="15.75" customHeight="1">
      <c r="A286" s="29">
        <v>42776.0</v>
      </c>
      <c r="B286" s="30">
        <v>11698.700195</v>
      </c>
      <c r="C286" s="30">
        <v>11711.549805</v>
      </c>
      <c r="D286" s="30">
        <v>11645.129883</v>
      </c>
      <c r="E286" s="30">
        <v>11666.969727</v>
      </c>
      <c r="F286" s="30">
        <v>11666.969727</v>
      </c>
      <c r="G286" s="30">
        <v>7.68461E7</v>
      </c>
      <c r="H286" s="32">
        <f t="shared" si="1"/>
        <v>0.002070743294</v>
      </c>
    </row>
    <row r="287" ht="15.75" customHeight="1">
      <c r="A287" s="29">
        <v>42779.0</v>
      </c>
      <c r="B287" s="30">
        <v>11697.990234</v>
      </c>
      <c r="C287" s="30">
        <v>11812.69043</v>
      </c>
      <c r="D287" s="30">
        <v>11684.910156</v>
      </c>
      <c r="E287" s="30">
        <v>11774.429688</v>
      </c>
      <c r="F287" s="30">
        <v>11774.429688</v>
      </c>
      <c r="G287" s="30">
        <v>7.66604E7</v>
      </c>
      <c r="H287" s="32">
        <f t="shared" si="1"/>
        <v>0.00921061454</v>
      </c>
    </row>
    <row r="288" ht="15.75" customHeight="1">
      <c r="A288" s="29">
        <v>42780.0</v>
      </c>
      <c r="B288" s="30">
        <v>11766.990234</v>
      </c>
      <c r="C288" s="30">
        <v>11787.820313</v>
      </c>
      <c r="D288" s="30">
        <v>11752.679688</v>
      </c>
      <c r="E288" s="30">
        <v>11771.80957</v>
      </c>
      <c r="F288" s="30">
        <v>11771.80957</v>
      </c>
      <c r="G288" s="30">
        <v>7.04718E7</v>
      </c>
      <c r="H288" s="32">
        <f t="shared" si="1"/>
        <v>-0.0002225261069</v>
      </c>
    </row>
    <row r="289" ht="15.75" customHeight="1">
      <c r="A289" s="29">
        <v>42781.0</v>
      </c>
      <c r="B289" s="30">
        <v>11834.480469</v>
      </c>
      <c r="C289" s="30">
        <v>11848.040039</v>
      </c>
      <c r="D289" s="30">
        <v>11725.379883</v>
      </c>
      <c r="E289" s="30">
        <v>11793.929688</v>
      </c>
      <c r="F289" s="30">
        <v>11793.929688</v>
      </c>
      <c r="G289" s="30">
        <v>8.62098E7</v>
      </c>
      <c r="H289" s="32">
        <f t="shared" si="1"/>
        <v>0.001879075419</v>
      </c>
    </row>
    <row r="290" ht="15.75" customHeight="1">
      <c r="A290" s="29">
        <v>42782.0</v>
      </c>
      <c r="B290" s="30">
        <v>11778.990234</v>
      </c>
      <c r="C290" s="30">
        <v>11814.700195</v>
      </c>
      <c r="D290" s="30">
        <v>11728.379883</v>
      </c>
      <c r="E290" s="30">
        <v>11757.240234</v>
      </c>
      <c r="F290" s="30">
        <v>11757.240234</v>
      </c>
      <c r="G290" s="30">
        <v>7.41343E7</v>
      </c>
      <c r="H290" s="32">
        <f t="shared" si="1"/>
        <v>-0.003110876101</v>
      </c>
    </row>
    <row r="291" ht="15.75" customHeight="1">
      <c r="A291" s="29">
        <v>42783.0</v>
      </c>
      <c r="B291" s="30">
        <v>11759.570313</v>
      </c>
      <c r="C291" s="30">
        <v>11775.400391</v>
      </c>
      <c r="D291" s="30">
        <v>11693.700195</v>
      </c>
      <c r="E291" s="30">
        <v>11757.019531</v>
      </c>
      <c r="F291" s="30">
        <v>11757.019531</v>
      </c>
      <c r="G291" s="30">
        <v>8.98896E7</v>
      </c>
      <c r="H291" s="32">
        <f t="shared" si="1"/>
        <v>-0.00001877166713</v>
      </c>
    </row>
    <row r="292" ht="15.75" customHeight="1">
      <c r="A292" s="29">
        <v>42786.0</v>
      </c>
      <c r="B292" s="30">
        <v>11831.709961</v>
      </c>
      <c r="C292" s="30">
        <v>11841.05957</v>
      </c>
      <c r="D292" s="30">
        <v>11804.719727</v>
      </c>
      <c r="E292" s="30">
        <v>11827.620117</v>
      </c>
      <c r="F292" s="30">
        <v>11827.620117</v>
      </c>
      <c r="G292" s="30">
        <v>5.46934E7</v>
      </c>
      <c r="H292" s="32">
        <f t="shared" si="1"/>
        <v>0.006004973098</v>
      </c>
    </row>
    <row r="293" ht="15.75" customHeight="1">
      <c r="A293" s="29">
        <v>42787.0</v>
      </c>
      <c r="B293" s="30">
        <v>11817.969727</v>
      </c>
      <c r="C293" s="30">
        <v>11987.580078</v>
      </c>
      <c r="D293" s="30">
        <v>11798.480469</v>
      </c>
      <c r="E293" s="30">
        <v>11967.490234</v>
      </c>
      <c r="F293" s="30">
        <v>11967.490234</v>
      </c>
      <c r="G293" s="30">
        <v>7.54951E7</v>
      </c>
      <c r="H293" s="32">
        <f t="shared" si="1"/>
        <v>0.01182571943</v>
      </c>
    </row>
    <row r="294" ht="15.75" customHeight="1">
      <c r="A294" s="29">
        <v>42788.0</v>
      </c>
      <c r="B294" s="30">
        <v>11989.709961</v>
      </c>
      <c r="C294" s="30">
        <v>12031.110352</v>
      </c>
      <c r="D294" s="30">
        <v>11966.019531</v>
      </c>
      <c r="E294" s="30">
        <v>11998.589844</v>
      </c>
      <c r="F294" s="30">
        <v>11998.589844</v>
      </c>
      <c r="G294" s="30">
        <v>9.18688E7</v>
      </c>
      <c r="H294" s="32">
        <f t="shared" si="1"/>
        <v>0.002598674358</v>
      </c>
    </row>
    <row r="295" ht="15.75" customHeight="1">
      <c r="A295" s="29">
        <v>42789.0</v>
      </c>
      <c r="B295" s="30">
        <v>11994.05957</v>
      </c>
      <c r="C295" s="30">
        <v>12015.980469</v>
      </c>
      <c r="D295" s="30">
        <v>11925.879883</v>
      </c>
      <c r="E295" s="30">
        <v>11947.830078</v>
      </c>
      <c r="F295" s="30">
        <v>11947.830078</v>
      </c>
      <c r="G295" s="30">
        <v>6.97725E7</v>
      </c>
      <c r="H295" s="32">
        <f t="shared" si="1"/>
        <v>-0.004230477636</v>
      </c>
    </row>
    <row r="296" ht="15.75" customHeight="1">
      <c r="A296" s="29">
        <v>42790.0</v>
      </c>
      <c r="B296" s="30">
        <v>11920.900391</v>
      </c>
      <c r="C296" s="30">
        <v>11934.639648</v>
      </c>
      <c r="D296" s="30">
        <v>11722.349609</v>
      </c>
      <c r="E296" s="30">
        <v>11804.030273</v>
      </c>
      <c r="F296" s="30">
        <v>11804.030273</v>
      </c>
      <c r="G296" s="30">
        <v>9.87021E7</v>
      </c>
      <c r="H296" s="32">
        <f t="shared" si="1"/>
        <v>-0.01203564196</v>
      </c>
    </row>
    <row r="297" ht="15.75" customHeight="1">
      <c r="A297" s="29">
        <v>42793.0</v>
      </c>
      <c r="B297" s="30">
        <v>11858.139648</v>
      </c>
      <c r="C297" s="30">
        <v>11860.820313</v>
      </c>
      <c r="D297" s="30">
        <v>11792.509766</v>
      </c>
      <c r="E297" s="30">
        <v>11822.669922</v>
      </c>
      <c r="F297" s="30">
        <v>11822.669922</v>
      </c>
      <c r="G297" s="30">
        <v>6.28471E7</v>
      </c>
      <c r="H297" s="32">
        <f t="shared" si="1"/>
        <v>0.001579091935</v>
      </c>
    </row>
    <row r="298" ht="15.75" customHeight="1">
      <c r="A298" s="29">
        <v>42794.0</v>
      </c>
      <c r="B298" s="30">
        <v>11847.089844</v>
      </c>
      <c r="C298" s="30">
        <v>11853.5</v>
      </c>
      <c r="D298" s="30">
        <v>11780.830078</v>
      </c>
      <c r="E298" s="30">
        <v>11834.410156</v>
      </c>
      <c r="F298" s="30">
        <v>11834.410156</v>
      </c>
      <c r="G298" s="30">
        <v>7.12946E7</v>
      </c>
      <c r="H298" s="32">
        <f t="shared" si="1"/>
        <v>0.0009930273007</v>
      </c>
    </row>
    <row r="299" ht="15.75" customHeight="1">
      <c r="A299" s="29">
        <v>42795.0</v>
      </c>
      <c r="B299" s="30">
        <v>11915.030273</v>
      </c>
      <c r="C299" s="30">
        <v>12074.019531</v>
      </c>
      <c r="D299" s="30">
        <v>11913.839844</v>
      </c>
      <c r="E299" s="30">
        <v>12067.19043</v>
      </c>
      <c r="F299" s="30">
        <v>12067.19043</v>
      </c>
      <c r="G299" s="30">
        <v>1.06268E8</v>
      </c>
      <c r="H299" s="32">
        <f t="shared" si="1"/>
        <v>0.01966978252</v>
      </c>
    </row>
    <row r="300" ht="15.75" customHeight="1">
      <c r="A300" s="29">
        <v>42796.0</v>
      </c>
      <c r="B300" s="30">
        <v>12052.799805</v>
      </c>
      <c r="C300" s="30">
        <v>12082.589844</v>
      </c>
      <c r="D300" s="30">
        <v>12041.900391</v>
      </c>
      <c r="E300" s="30">
        <v>12059.570313</v>
      </c>
      <c r="F300" s="30">
        <v>12059.570313</v>
      </c>
      <c r="G300" s="30">
        <v>7.96379E7</v>
      </c>
      <c r="H300" s="32">
        <f t="shared" si="1"/>
        <v>-0.0006314739992</v>
      </c>
    </row>
    <row r="301" ht="15.75" customHeight="1">
      <c r="A301" s="29">
        <v>42797.0</v>
      </c>
      <c r="B301" s="30">
        <v>11998.05957</v>
      </c>
      <c r="C301" s="30">
        <v>12058.209961</v>
      </c>
      <c r="D301" s="30">
        <v>11995.400391</v>
      </c>
      <c r="E301" s="30">
        <v>12027.360352</v>
      </c>
      <c r="F301" s="30">
        <v>12027.360352</v>
      </c>
      <c r="G301" s="30">
        <v>1.001943E8</v>
      </c>
      <c r="H301" s="32">
        <f t="shared" si="1"/>
        <v>-0.002670904532</v>
      </c>
    </row>
    <row r="302" ht="15.75" customHeight="1">
      <c r="A302" s="29">
        <v>42800.0</v>
      </c>
      <c r="B302" s="30">
        <v>11956.80957</v>
      </c>
      <c r="C302" s="30">
        <v>11998.830078</v>
      </c>
      <c r="D302" s="30">
        <v>11921.570313</v>
      </c>
      <c r="E302" s="30">
        <v>11958.400391</v>
      </c>
      <c r="F302" s="30">
        <v>11958.400391</v>
      </c>
      <c r="G302" s="30">
        <v>9.61928E7</v>
      </c>
      <c r="H302" s="32">
        <f t="shared" si="1"/>
        <v>-0.005733590662</v>
      </c>
    </row>
    <row r="303" ht="15.75" customHeight="1">
      <c r="A303" s="29">
        <v>42801.0</v>
      </c>
      <c r="B303" s="30">
        <v>11963.759766</v>
      </c>
      <c r="C303" s="30">
        <v>11988.870117</v>
      </c>
      <c r="D303" s="30">
        <v>11935.330078</v>
      </c>
      <c r="E303" s="30">
        <v>11966.139648</v>
      </c>
      <c r="F303" s="30">
        <v>11966.139648</v>
      </c>
      <c r="G303" s="30">
        <v>7.64529E7</v>
      </c>
      <c r="H303" s="32">
        <f t="shared" si="1"/>
        <v>0.0006471816252</v>
      </c>
    </row>
    <row r="304" ht="15.75" customHeight="1">
      <c r="A304" s="29">
        <v>42802.0</v>
      </c>
      <c r="B304" s="30">
        <v>11922.860352</v>
      </c>
      <c r="C304" s="30">
        <v>12017.280273</v>
      </c>
      <c r="D304" s="30">
        <v>11922.30957</v>
      </c>
      <c r="E304" s="30">
        <v>11967.30957</v>
      </c>
      <c r="F304" s="30">
        <v>11967.30957</v>
      </c>
      <c r="G304" s="30">
        <v>9.61405E7</v>
      </c>
      <c r="H304" s="32">
        <f t="shared" si="1"/>
        <v>0.00009776937546</v>
      </c>
    </row>
    <row r="305" ht="15.75" customHeight="1">
      <c r="A305" s="29">
        <v>42803.0</v>
      </c>
      <c r="B305" s="30">
        <v>11923.509766</v>
      </c>
      <c r="C305" s="30">
        <v>12024.700195</v>
      </c>
      <c r="D305" s="30">
        <v>11917.780273</v>
      </c>
      <c r="E305" s="30">
        <v>11978.389648</v>
      </c>
      <c r="F305" s="30">
        <v>11978.389648</v>
      </c>
      <c r="G305" s="30">
        <v>1.029646E8</v>
      </c>
      <c r="H305" s="32">
        <f t="shared" si="1"/>
        <v>0.0009258620691</v>
      </c>
    </row>
    <row r="306" ht="15.75" customHeight="1">
      <c r="A306" s="29">
        <v>42804.0</v>
      </c>
      <c r="B306" s="30">
        <v>12018.480469</v>
      </c>
      <c r="C306" s="30">
        <v>12067.070313</v>
      </c>
      <c r="D306" s="30">
        <v>11936.80957</v>
      </c>
      <c r="E306" s="30">
        <v>11963.179688</v>
      </c>
      <c r="F306" s="30">
        <v>11963.179688</v>
      </c>
      <c r="G306" s="30">
        <v>1.07316E8</v>
      </c>
      <c r="H306" s="32">
        <f t="shared" si="1"/>
        <v>-0.001269783372</v>
      </c>
    </row>
    <row r="307" ht="15.75" customHeight="1">
      <c r="A307" s="29">
        <v>42807.0</v>
      </c>
      <c r="B307" s="30">
        <v>11954.799805</v>
      </c>
      <c r="C307" s="30">
        <v>12006.009766</v>
      </c>
      <c r="D307" s="30">
        <v>11949.030273</v>
      </c>
      <c r="E307" s="30">
        <v>11990.030273</v>
      </c>
      <c r="F307" s="30">
        <v>11990.030273</v>
      </c>
      <c r="G307" s="30">
        <v>7.56905E7</v>
      </c>
      <c r="H307" s="32">
        <f t="shared" si="1"/>
        <v>0.002244435485</v>
      </c>
    </row>
    <row r="308" ht="15.75" customHeight="1">
      <c r="A308" s="29">
        <v>42808.0</v>
      </c>
      <c r="B308" s="30">
        <v>11987.339844</v>
      </c>
      <c r="C308" s="30">
        <v>12002.75</v>
      </c>
      <c r="D308" s="30">
        <v>11930.379883</v>
      </c>
      <c r="E308" s="30">
        <v>11988.790039</v>
      </c>
      <c r="F308" s="30">
        <v>11988.790039</v>
      </c>
      <c r="G308" s="30">
        <v>1.051526E8</v>
      </c>
      <c r="H308" s="32">
        <f t="shared" si="1"/>
        <v>-0.0001034387714</v>
      </c>
    </row>
    <row r="309" ht="15.75" customHeight="1">
      <c r="A309" s="29">
        <v>42809.0</v>
      </c>
      <c r="B309" s="30">
        <v>12000.44043</v>
      </c>
      <c r="C309" s="30">
        <v>12027.049805</v>
      </c>
      <c r="D309" s="30">
        <v>11977.320313</v>
      </c>
      <c r="E309" s="30">
        <v>12009.870117</v>
      </c>
      <c r="F309" s="30">
        <v>12009.870117</v>
      </c>
      <c r="G309" s="30">
        <v>1.013582E8</v>
      </c>
      <c r="H309" s="32">
        <f t="shared" si="1"/>
        <v>0.001758315721</v>
      </c>
    </row>
    <row r="310" ht="15.75" customHeight="1">
      <c r="A310" s="29">
        <v>42810.0</v>
      </c>
      <c r="B310" s="30">
        <v>12140.299805</v>
      </c>
      <c r="C310" s="30">
        <v>12156.44043</v>
      </c>
      <c r="D310" s="30">
        <v>12046.070313</v>
      </c>
      <c r="E310" s="30">
        <v>12083.179688</v>
      </c>
      <c r="F310" s="30">
        <v>12083.179688</v>
      </c>
      <c r="G310" s="30">
        <v>1.193375E8</v>
      </c>
      <c r="H310" s="32">
        <f t="shared" si="1"/>
        <v>0.006104110226</v>
      </c>
    </row>
    <row r="311" ht="15.75" customHeight="1">
      <c r="A311" s="29">
        <v>42811.0</v>
      </c>
      <c r="B311" s="30">
        <v>12039.240234</v>
      </c>
      <c r="C311" s="30">
        <v>12117.900391</v>
      </c>
      <c r="D311" s="30">
        <v>12018.269531</v>
      </c>
      <c r="E311" s="30">
        <v>12095.240234</v>
      </c>
      <c r="F311" s="30">
        <v>12095.240234</v>
      </c>
      <c r="G311" s="30">
        <v>1.874357E8</v>
      </c>
      <c r="H311" s="32">
        <f t="shared" si="1"/>
        <v>0.0009981268434</v>
      </c>
    </row>
    <row r="312" ht="15.75" customHeight="1">
      <c r="A312" s="29">
        <v>42814.0</v>
      </c>
      <c r="B312" s="30">
        <v>12050.80957</v>
      </c>
      <c r="C312" s="30">
        <v>12082.30957</v>
      </c>
      <c r="D312" s="30">
        <v>12033.240234</v>
      </c>
      <c r="E312" s="30">
        <v>12052.900391</v>
      </c>
      <c r="F312" s="30">
        <v>12052.900391</v>
      </c>
      <c r="G312" s="30">
        <v>1.073502E8</v>
      </c>
      <c r="H312" s="32">
        <f t="shared" si="1"/>
        <v>-0.003500537582</v>
      </c>
    </row>
    <row r="313" ht="15.75" customHeight="1">
      <c r="A313" s="29">
        <v>42815.0</v>
      </c>
      <c r="B313" s="30">
        <v>12083.009766</v>
      </c>
      <c r="C313" s="30">
        <v>12111.240234</v>
      </c>
      <c r="D313" s="30">
        <v>11938.419922</v>
      </c>
      <c r="E313" s="30">
        <v>11962.129883</v>
      </c>
      <c r="F313" s="30">
        <v>11962.129883</v>
      </c>
      <c r="G313" s="30">
        <v>1.308938E8</v>
      </c>
      <c r="H313" s="32">
        <f t="shared" si="1"/>
        <v>-0.007531009554</v>
      </c>
    </row>
    <row r="314" ht="15.75" customHeight="1">
      <c r="A314" s="29">
        <v>42816.0</v>
      </c>
      <c r="B314" s="30">
        <v>11870.780273</v>
      </c>
      <c r="C314" s="30">
        <v>11934.349609</v>
      </c>
      <c r="D314" s="30">
        <v>11850.269531</v>
      </c>
      <c r="E314" s="30">
        <v>11904.120117</v>
      </c>
      <c r="F314" s="30">
        <v>11904.120117</v>
      </c>
      <c r="G314" s="30">
        <v>1.068746E8</v>
      </c>
      <c r="H314" s="32">
        <f t="shared" si="1"/>
        <v>-0.004849451274</v>
      </c>
    </row>
    <row r="315" ht="15.75" customHeight="1">
      <c r="A315" s="29">
        <v>42817.0</v>
      </c>
      <c r="B315" s="30">
        <v>11914.200195</v>
      </c>
      <c r="C315" s="30">
        <v>12043.669922</v>
      </c>
      <c r="D315" s="30">
        <v>11896.679688</v>
      </c>
      <c r="E315" s="30">
        <v>12039.679688</v>
      </c>
      <c r="F315" s="30">
        <v>12039.679688</v>
      </c>
      <c r="G315" s="30">
        <v>8.47152E7</v>
      </c>
      <c r="H315" s="32">
        <f t="shared" si="1"/>
        <v>0.01138761787</v>
      </c>
    </row>
    <row r="316" ht="15.75" customHeight="1">
      <c r="A316" s="29">
        <v>42818.0</v>
      </c>
      <c r="B316" s="30">
        <v>12033.269531</v>
      </c>
      <c r="C316" s="30">
        <v>12082.669922</v>
      </c>
      <c r="D316" s="30">
        <v>12010.330078</v>
      </c>
      <c r="E316" s="30">
        <v>12064.269531</v>
      </c>
      <c r="F316" s="30">
        <v>12064.269531</v>
      </c>
      <c r="G316" s="30">
        <v>9.2696E7</v>
      </c>
      <c r="H316" s="32">
        <f t="shared" si="1"/>
        <v>0.0020424001</v>
      </c>
    </row>
    <row r="317" ht="15.75" customHeight="1">
      <c r="A317" s="29">
        <v>42821.0</v>
      </c>
      <c r="B317" s="30">
        <v>11957.650391</v>
      </c>
      <c r="C317" s="30">
        <v>11996.349609</v>
      </c>
      <c r="D317" s="30">
        <v>11916.070313</v>
      </c>
      <c r="E317" s="30">
        <v>11996.070313</v>
      </c>
      <c r="F317" s="30">
        <v>11996.070313</v>
      </c>
      <c r="G317" s="30">
        <v>8.62892E7</v>
      </c>
      <c r="H317" s="32">
        <f t="shared" si="1"/>
        <v>-0.005652991905</v>
      </c>
    </row>
    <row r="318" ht="15.75" customHeight="1">
      <c r="A318" s="29">
        <v>42822.0</v>
      </c>
      <c r="B318" s="30">
        <v>12062.69043</v>
      </c>
      <c r="C318" s="30">
        <v>12158.719727</v>
      </c>
      <c r="D318" s="30">
        <v>12045.169922</v>
      </c>
      <c r="E318" s="30">
        <v>12149.419922</v>
      </c>
      <c r="F318" s="30">
        <v>12149.419922</v>
      </c>
      <c r="G318" s="30">
        <v>9.29612E7</v>
      </c>
      <c r="H318" s="32">
        <f t="shared" si="1"/>
        <v>0.01278332029</v>
      </c>
    </row>
    <row r="319" ht="15.75" customHeight="1">
      <c r="A319" s="29">
        <v>42823.0</v>
      </c>
      <c r="B319" s="30">
        <v>12195.860352</v>
      </c>
      <c r="C319" s="30">
        <v>12233.759766</v>
      </c>
      <c r="D319" s="30">
        <v>12180.830078</v>
      </c>
      <c r="E319" s="30">
        <v>12203.0</v>
      </c>
      <c r="F319" s="30">
        <v>12203.0</v>
      </c>
      <c r="G319" s="30">
        <v>1.012479E8</v>
      </c>
      <c r="H319" s="32">
        <f t="shared" si="1"/>
        <v>0.004410093514</v>
      </c>
    </row>
    <row r="320" ht="15.75" customHeight="1">
      <c r="A320" s="29">
        <v>42824.0</v>
      </c>
      <c r="B320" s="30">
        <v>12220.639648</v>
      </c>
      <c r="C320" s="30">
        <v>12258.370117</v>
      </c>
      <c r="D320" s="30">
        <v>12200.339844</v>
      </c>
      <c r="E320" s="30">
        <v>12256.429688</v>
      </c>
      <c r="F320" s="30">
        <v>12256.429688</v>
      </c>
      <c r="G320" s="30">
        <v>8.58501E7</v>
      </c>
      <c r="H320" s="32">
        <f t="shared" si="1"/>
        <v>0.004378405966</v>
      </c>
    </row>
    <row r="321" ht="15.75" customHeight="1">
      <c r="A321" s="29">
        <v>42825.0</v>
      </c>
      <c r="B321" s="30">
        <v>12241.570313</v>
      </c>
      <c r="C321" s="30">
        <v>12313.290039</v>
      </c>
      <c r="D321" s="30">
        <v>12230.169922</v>
      </c>
      <c r="E321" s="30">
        <v>12312.870117</v>
      </c>
      <c r="F321" s="30">
        <v>12312.870117</v>
      </c>
      <c r="G321" s="30">
        <v>1.096649E8</v>
      </c>
      <c r="H321" s="32">
        <f t="shared" si="1"/>
        <v>0.00460496494</v>
      </c>
    </row>
    <row r="322" ht="15.75" customHeight="1">
      <c r="A322" s="29">
        <v>42828.0</v>
      </c>
      <c r="B322" s="30">
        <v>12368.820313</v>
      </c>
      <c r="C322" s="30">
        <v>12375.580078</v>
      </c>
      <c r="D322" s="30">
        <v>12256.94043</v>
      </c>
      <c r="E322" s="30">
        <v>12257.200195</v>
      </c>
      <c r="F322" s="30">
        <v>12257.200195</v>
      </c>
      <c r="G322" s="30">
        <v>8.58457E7</v>
      </c>
      <c r="H322" s="32">
        <f t="shared" si="1"/>
        <v>-0.004521279074</v>
      </c>
    </row>
    <row r="323" ht="15.75" customHeight="1">
      <c r="A323" s="29">
        <v>42829.0</v>
      </c>
      <c r="B323" s="30">
        <v>12255.719727</v>
      </c>
      <c r="C323" s="30">
        <v>12288.780273</v>
      </c>
      <c r="D323" s="30">
        <v>12225.379883</v>
      </c>
      <c r="E323" s="30">
        <v>12282.339844</v>
      </c>
      <c r="F323" s="30">
        <v>12282.339844</v>
      </c>
      <c r="G323" s="30">
        <v>1.145667E8</v>
      </c>
      <c r="H323" s="32">
        <f t="shared" si="1"/>
        <v>0.00205101072</v>
      </c>
    </row>
    <row r="324" ht="15.75" customHeight="1">
      <c r="A324" s="29">
        <v>42830.0</v>
      </c>
      <c r="B324" s="30">
        <v>12280.05957</v>
      </c>
      <c r="C324" s="30">
        <v>12293.129883</v>
      </c>
      <c r="D324" s="30">
        <v>12212.169922</v>
      </c>
      <c r="E324" s="30">
        <v>12217.540039</v>
      </c>
      <c r="F324" s="30">
        <v>12217.540039</v>
      </c>
      <c r="G324" s="30">
        <v>8.42164E7</v>
      </c>
      <c r="H324" s="32">
        <f t="shared" si="1"/>
        <v>-0.005275851818</v>
      </c>
    </row>
    <row r="325" ht="15.75" customHeight="1">
      <c r="A325" s="29">
        <v>42831.0</v>
      </c>
      <c r="B325" s="30">
        <v>12147.370117</v>
      </c>
      <c r="C325" s="30">
        <v>12242.5</v>
      </c>
      <c r="D325" s="30">
        <v>12119.040039</v>
      </c>
      <c r="E325" s="30">
        <v>12230.889648</v>
      </c>
      <c r="F325" s="30">
        <v>12230.889648</v>
      </c>
      <c r="G325" s="30">
        <v>7.42562E7</v>
      </c>
      <c r="H325" s="32">
        <f t="shared" si="1"/>
        <v>0.001092659321</v>
      </c>
    </row>
    <row r="326" ht="15.75" customHeight="1">
      <c r="A326" s="29">
        <v>42832.0</v>
      </c>
      <c r="B326" s="30">
        <v>12174.509766</v>
      </c>
      <c r="C326" s="30">
        <v>12225.05957</v>
      </c>
      <c r="D326" s="30">
        <v>12144.980469</v>
      </c>
      <c r="E326" s="30">
        <v>12225.05957</v>
      </c>
      <c r="F326" s="30">
        <v>12225.05957</v>
      </c>
      <c r="G326" s="30">
        <v>7.1891E7</v>
      </c>
      <c r="H326" s="32">
        <f t="shared" si="1"/>
        <v>-0.000476668351</v>
      </c>
    </row>
    <row r="327" ht="15.75" customHeight="1">
      <c r="A327" s="29">
        <v>42835.0</v>
      </c>
      <c r="B327" s="30">
        <v>12244.5</v>
      </c>
      <c r="C327" s="30">
        <v>12246.879883</v>
      </c>
      <c r="D327" s="30">
        <v>12178.099609</v>
      </c>
      <c r="E327" s="30">
        <v>12200.519531</v>
      </c>
      <c r="F327" s="30">
        <v>12200.519531</v>
      </c>
      <c r="G327" s="30">
        <v>5.67723E7</v>
      </c>
      <c r="H327" s="32">
        <f t="shared" si="1"/>
        <v>-0.002007355372</v>
      </c>
    </row>
    <row r="328" ht="15.75" customHeight="1">
      <c r="A328" s="29">
        <v>42836.0</v>
      </c>
      <c r="B328" s="30">
        <v>12149.400391</v>
      </c>
      <c r="C328" s="30">
        <v>12221.429688</v>
      </c>
      <c r="D328" s="30">
        <v>12049.929688</v>
      </c>
      <c r="E328" s="30">
        <v>12139.349609</v>
      </c>
      <c r="F328" s="30">
        <v>12139.349609</v>
      </c>
      <c r="G328" s="30">
        <v>8.1596E7</v>
      </c>
      <c r="H328" s="32">
        <f t="shared" si="1"/>
        <v>-0.005013714526</v>
      </c>
    </row>
    <row r="329" ht="15.75" customHeight="1">
      <c r="A329" s="29">
        <v>42837.0</v>
      </c>
      <c r="B329" s="30">
        <v>12174.959961</v>
      </c>
      <c r="C329" s="30">
        <v>12242.759766</v>
      </c>
      <c r="D329" s="30">
        <v>12123.120117</v>
      </c>
      <c r="E329" s="30">
        <v>12154.700195</v>
      </c>
      <c r="F329" s="30">
        <v>12154.700195</v>
      </c>
      <c r="G329" s="30">
        <v>7.41852E7</v>
      </c>
      <c r="H329" s="32">
        <f t="shared" si="1"/>
        <v>0.001264531173</v>
      </c>
    </row>
    <row r="330" ht="15.75" customHeight="1">
      <c r="A330" s="29">
        <v>42838.0</v>
      </c>
      <c r="B330" s="30">
        <v>12137.570313</v>
      </c>
      <c r="C330" s="30">
        <v>12147.700195</v>
      </c>
      <c r="D330" s="30">
        <v>12089.94043</v>
      </c>
      <c r="E330" s="30">
        <v>12109.0</v>
      </c>
      <c r="F330" s="30">
        <v>12109.0</v>
      </c>
      <c r="G330" s="30">
        <v>7.35776E7</v>
      </c>
      <c r="H330" s="32">
        <f t="shared" si="1"/>
        <v>-0.003759878423</v>
      </c>
    </row>
    <row r="331" ht="15.75" customHeight="1">
      <c r="A331" s="29">
        <v>42843.0</v>
      </c>
      <c r="B331" s="30">
        <v>12135.610352</v>
      </c>
      <c r="C331" s="30">
        <v>12162.469727</v>
      </c>
      <c r="D331" s="30">
        <v>11996.740234</v>
      </c>
      <c r="E331" s="30">
        <v>12000.44043</v>
      </c>
      <c r="F331" s="30">
        <v>12000.44043</v>
      </c>
      <c r="G331" s="30">
        <v>8.70881E7</v>
      </c>
      <c r="H331" s="32">
        <f t="shared" si="1"/>
        <v>-0.008965196961</v>
      </c>
    </row>
    <row r="332" ht="15.75" customHeight="1">
      <c r="A332" s="29">
        <v>42844.0</v>
      </c>
      <c r="B332" s="30">
        <v>12014.030273</v>
      </c>
      <c r="C332" s="30">
        <v>12040.230469</v>
      </c>
      <c r="D332" s="30">
        <v>12001.860352</v>
      </c>
      <c r="E332" s="30">
        <v>12016.450195</v>
      </c>
      <c r="F332" s="30">
        <v>12016.450195</v>
      </c>
      <c r="G332" s="30">
        <v>8.32479E7</v>
      </c>
      <c r="H332" s="32">
        <f t="shared" si="1"/>
        <v>0.001334098119</v>
      </c>
    </row>
    <row r="333" ht="15.75" customHeight="1">
      <c r="A333" s="29">
        <v>42845.0</v>
      </c>
      <c r="B333" s="30">
        <v>11968.05957</v>
      </c>
      <c r="C333" s="30">
        <v>12050.660156</v>
      </c>
      <c r="D333" s="30">
        <v>11941.570313</v>
      </c>
      <c r="E333" s="30">
        <v>12027.320313</v>
      </c>
      <c r="F333" s="30">
        <v>12027.320313</v>
      </c>
      <c r="G333" s="30">
        <v>8.28168E7</v>
      </c>
      <c r="H333" s="32">
        <f t="shared" si="1"/>
        <v>0.0009046030919</v>
      </c>
    </row>
    <row r="334" ht="15.75" customHeight="1">
      <c r="A334" s="29">
        <v>42846.0</v>
      </c>
      <c r="B334" s="30">
        <v>12032.780273</v>
      </c>
      <c r="C334" s="30">
        <v>12091.330078</v>
      </c>
      <c r="D334" s="30">
        <v>12009.120117</v>
      </c>
      <c r="E334" s="30">
        <v>12048.570313</v>
      </c>
      <c r="F334" s="30">
        <v>12048.570313</v>
      </c>
      <c r="G334" s="30">
        <v>1.064069E8</v>
      </c>
      <c r="H334" s="32">
        <f t="shared" si="1"/>
        <v>0.001766810848</v>
      </c>
    </row>
    <row r="335" ht="15.75" customHeight="1">
      <c r="A335" s="29">
        <v>42849.0</v>
      </c>
      <c r="B335" s="30">
        <v>12296.55957</v>
      </c>
      <c r="C335" s="30">
        <v>12456.179688</v>
      </c>
      <c r="D335" s="30">
        <v>12289.370117</v>
      </c>
      <c r="E335" s="30">
        <v>12454.980469</v>
      </c>
      <c r="F335" s="30">
        <v>12454.980469</v>
      </c>
      <c r="G335" s="30">
        <v>1.860606E8</v>
      </c>
      <c r="H335" s="32">
        <f t="shared" si="1"/>
        <v>0.03373098595</v>
      </c>
    </row>
    <row r="336" ht="15.75" customHeight="1">
      <c r="A336" s="29">
        <v>42850.0</v>
      </c>
      <c r="B336" s="30">
        <v>12457.830078</v>
      </c>
      <c r="C336" s="30">
        <v>12482.900391</v>
      </c>
      <c r="D336" s="30">
        <v>12439.110352</v>
      </c>
      <c r="E336" s="30">
        <v>12467.040039</v>
      </c>
      <c r="F336" s="30">
        <v>12467.040039</v>
      </c>
      <c r="G336" s="30">
        <v>9.14894E7</v>
      </c>
      <c r="H336" s="32">
        <f t="shared" si="1"/>
        <v>0.000968252823</v>
      </c>
    </row>
    <row r="337" ht="15.75" customHeight="1">
      <c r="A337" s="29">
        <v>42851.0</v>
      </c>
      <c r="B337" s="30">
        <v>12466.5</v>
      </c>
      <c r="C337" s="30">
        <v>12486.290039</v>
      </c>
      <c r="D337" s="30">
        <v>12442.370117</v>
      </c>
      <c r="E337" s="30">
        <v>12472.799805</v>
      </c>
      <c r="F337" s="30">
        <v>12472.799805</v>
      </c>
      <c r="G337" s="30">
        <v>8.76673E7</v>
      </c>
      <c r="H337" s="32">
        <f t="shared" si="1"/>
        <v>0.0004619994788</v>
      </c>
    </row>
    <row r="338" ht="15.75" customHeight="1">
      <c r="A338" s="29">
        <v>42852.0</v>
      </c>
      <c r="B338" s="30">
        <v>12440.009766</v>
      </c>
      <c r="C338" s="30">
        <v>12478.280273</v>
      </c>
      <c r="D338" s="30">
        <v>12426.990234</v>
      </c>
      <c r="E338" s="30">
        <v>12443.790039</v>
      </c>
      <c r="F338" s="30">
        <v>12443.790039</v>
      </c>
      <c r="G338" s="30">
        <v>1.011794E8</v>
      </c>
      <c r="H338" s="32">
        <f t="shared" si="1"/>
        <v>-0.002325842349</v>
      </c>
    </row>
    <row r="339" ht="15.75" customHeight="1">
      <c r="A339" s="29">
        <v>42853.0</v>
      </c>
      <c r="B339" s="30">
        <v>12417.889648</v>
      </c>
      <c r="C339" s="30">
        <v>12462.110352</v>
      </c>
      <c r="D339" s="30">
        <v>12414.099609</v>
      </c>
      <c r="E339" s="30">
        <v>12438.009766</v>
      </c>
      <c r="F339" s="30">
        <v>12438.009766</v>
      </c>
      <c r="G339" s="30">
        <v>1.018119E8</v>
      </c>
      <c r="H339" s="32">
        <f t="shared" si="1"/>
        <v>-0.00046451065</v>
      </c>
    </row>
    <row r="340" ht="15.75" customHeight="1">
      <c r="A340" s="29">
        <v>42857.0</v>
      </c>
      <c r="B340" s="30">
        <v>12478.459961</v>
      </c>
      <c r="C340" s="30">
        <v>12511.169922</v>
      </c>
      <c r="D340" s="30">
        <v>12433.509766</v>
      </c>
      <c r="E340" s="30">
        <v>12507.900391</v>
      </c>
      <c r="F340" s="30">
        <v>12507.900391</v>
      </c>
      <c r="G340" s="30">
        <v>8.52632E7</v>
      </c>
      <c r="H340" s="32">
        <f t="shared" si="1"/>
        <v>0.005619116427</v>
      </c>
    </row>
    <row r="341" ht="15.75" customHeight="1">
      <c r="A341" s="29">
        <v>42858.0</v>
      </c>
      <c r="B341" s="30">
        <v>12502.360352</v>
      </c>
      <c r="C341" s="30">
        <v>12532.25</v>
      </c>
      <c r="D341" s="30">
        <v>12477.870117</v>
      </c>
      <c r="E341" s="30">
        <v>12527.839844</v>
      </c>
      <c r="F341" s="30">
        <v>12527.839844</v>
      </c>
      <c r="G341" s="30">
        <v>7.93188E7</v>
      </c>
      <c r="H341" s="32">
        <f t="shared" si="1"/>
        <v>0.001594148688</v>
      </c>
    </row>
    <row r="342" ht="15.75" customHeight="1">
      <c r="A342" s="29">
        <v>42859.0</v>
      </c>
      <c r="B342" s="30">
        <v>12552.05957</v>
      </c>
      <c r="C342" s="30">
        <v>12648.219727</v>
      </c>
      <c r="D342" s="30">
        <v>12539.709961</v>
      </c>
      <c r="E342" s="30">
        <v>12647.780273</v>
      </c>
      <c r="F342" s="30">
        <v>12647.780273</v>
      </c>
      <c r="G342" s="30">
        <v>1.02442E8</v>
      </c>
      <c r="H342" s="32">
        <f t="shared" si="1"/>
        <v>0.009573911424</v>
      </c>
    </row>
    <row r="343" ht="15.75" customHeight="1">
      <c r="A343" s="29">
        <v>42860.0</v>
      </c>
      <c r="B343" s="30">
        <v>12601.459961</v>
      </c>
      <c r="C343" s="30">
        <v>12718.660156</v>
      </c>
      <c r="D343" s="30">
        <v>12591.75</v>
      </c>
      <c r="E343" s="30">
        <v>12716.889648</v>
      </c>
      <c r="F343" s="30">
        <v>12716.889648</v>
      </c>
      <c r="G343" s="30">
        <v>1.044803E8</v>
      </c>
      <c r="H343" s="32">
        <f t="shared" si="1"/>
        <v>0.005464150508</v>
      </c>
    </row>
    <row r="344" ht="15.75" customHeight="1">
      <c r="A344" s="29">
        <v>42863.0</v>
      </c>
      <c r="B344" s="30">
        <v>12758.480469</v>
      </c>
      <c r="C344" s="30">
        <v>12762.040039</v>
      </c>
      <c r="D344" s="30">
        <v>12659.700195</v>
      </c>
      <c r="E344" s="30">
        <v>12694.549805</v>
      </c>
      <c r="F344" s="30">
        <v>12694.549805</v>
      </c>
      <c r="G344" s="30">
        <v>9.77193E7</v>
      </c>
      <c r="H344" s="32">
        <f t="shared" si="1"/>
        <v>-0.001756706523</v>
      </c>
    </row>
    <row r="345" ht="15.75" customHeight="1">
      <c r="A345" s="29">
        <v>42864.0</v>
      </c>
      <c r="B345" s="30">
        <v>12732.740234</v>
      </c>
      <c r="C345" s="30">
        <v>12783.230469</v>
      </c>
      <c r="D345" s="30">
        <v>12703.959961</v>
      </c>
      <c r="E345" s="30">
        <v>12749.120117</v>
      </c>
      <c r="F345" s="30">
        <v>12749.120117</v>
      </c>
      <c r="G345" s="30">
        <v>1.098576E8</v>
      </c>
      <c r="H345" s="32">
        <f t="shared" si="1"/>
        <v>0.004298719753</v>
      </c>
    </row>
    <row r="346" ht="15.75" customHeight="1">
      <c r="A346" s="29">
        <v>42865.0</v>
      </c>
      <c r="B346" s="30">
        <v>12728.969727</v>
      </c>
      <c r="C346" s="30">
        <v>12776.080078</v>
      </c>
      <c r="D346" s="30">
        <v>12715.669922</v>
      </c>
      <c r="E346" s="30">
        <v>12757.459961</v>
      </c>
      <c r="F346" s="30">
        <v>12757.459961</v>
      </c>
      <c r="G346" s="30">
        <v>1.048307E8</v>
      </c>
      <c r="H346" s="32">
        <f t="shared" si="1"/>
        <v>0.000654150555</v>
      </c>
    </row>
    <row r="347" ht="15.75" customHeight="1">
      <c r="A347" s="29">
        <v>42866.0</v>
      </c>
      <c r="B347" s="30">
        <v>12767.129883</v>
      </c>
      <c r="C347" s="30">
        <v>12772.879883</v>
      </c>
      <c r="D347" s="30">
        <v>12662.490234</v>
      </c>
      <c r="E347" s="30">
        <v>12711.05957</v>
      </c>
      <c r="F347" s="30">
        <v>12711.05957</v>
      </c>
      <c r="G347" s="30">
        <v>1.001415E8</v>
      </c>
      <c r="H347" s="32">
        <f t="shared" si="1"/>
        <v>-0.003637118293</v>
      </c>
    </row>
    <row r="348" ht="15.75" customHeight="1">
      <c r="A348" s="29">
        <v>42867.0</v>
      </c>
      <c r="B348" s="30">
        <v>12728.839844</v>
      </c>
      <c r="C348" s="30">
        <v>12771.0</v>
      </c>
      <c r="D348" s="30">
        <v>12714.379883</v>
      </c>
      <c r="E348" s="30">
        <v>12770.410156</v>
      </c>
      <c r="F348" s="30">
        <v>12770.410156</v>
      </c>
      <c r="G348" s="30">
        <v>1.061953E8</v>
      </c>
      <c r="H348" s="32">
        <f t="shared" si="1"/>
        <v>0.004669208391</v>
      </c>
    </row>
    <row r="349" ht="15.75" customHeight="1">
      <c r="A349" s="29">
        <v>42870.0</v>
      </c>
      <c r="B349" s="30">
        <v>12824.049805</v>
      </c>
      <c r="C349" s="30">
        <v>12832.290039</v>
      </c>
      <c r="D349" s="30">
        <v>12729.490234</v>
      </c>
      <c r="E349" s="30">
        <v>12807.040039</v>
      </c>
      <c r="F349" s="30">
        <v>12807.040039</v>
      </c>
      <c r="G349" s="30">
        <v>8.44664E7</v>
      </c>
      <c r="H349" s="32">
        <f t="shared" si="1"/>
        <v>0.002868340371</v>
      </c>
    </row>
    <row r="350" ht="15.75" customHeight="1">
      <c r="A350" s="29">
        <v>42871.0</v>
      </c>
      <c r="B350" s="30">
        <v>12787.69043</v>
      </c>
      <c r="C350" s="30">
        <v>12841.660156</v>
      </c>
      <c r="D350" s="30">
        <v>12776.019531</v>
      </c>
      <c r="E350" s="30">
        <v>12804.530273</v>
      </c>
      <c r="F350" s="30">
        <v>12804.530273</v>
      </c>
      <c r="G350" s="30">
        <v>7.7912E7</v>
      </c>
      <c r="H350" s="32">
        <f t="shared" si="1"/>
        <v>-0.0001959676859</v>
      </c>
    </row>
    <row r="351" ht="15.75" customHeight="1">
      <c r="A351" s="29">
        <v>42872.0</v>
      </c>
      <c r="B351" s="30">
        <v>12700.120117</v>
      </c>
      <c r="C351" s="30">
        <v>12786.889648</v>
      </c>
      <c r="D351" s="30">
        <v>12587.450195</v>
      </c>
      <c r="E351" s="30">
        <v>12631.610352</v>
      </c>
      <c r="F351" s="30">
        <v>12631.610352</v>
      </c>
      <c r="G351" s="30">
        <v>1.056796E8</v>
      </c>
      <c r="H351" s="32">
        <f t="shared" si="1"/>
        <v>-0.01350458918</v>
      </c>
    </row>
    <row r="352" ht="15.75" customHeight="1">
      <c r="A352" s="29">
        <v>42873.0</v>
      </c>
      <c r="B352" s="30">
        <v>12608.19043</v>
      </c>
      <c r="C352" s="30">
        <v>12634.259766</v>
      </c>
      <c r="D352" s="30">
        <v>12489.950195</v>
      </c>
      <c r="E352" s="30">
        <v>12590.05957</v>
      </c>
      <c r="F352" s="30">
        <v>12590.05957</v>
      </c>
      <c r="G352" s="30">
        <v>1.197782E8</v>
      </c>
      <c r="H352" s="32">
        <f t="shared" si="1"/>
        <v>-0.00328942873</v>
      </c>
    </row>
    <row r="353" ht="15.75" customHeight="1">
      <c r="A353" s="29">
        <v>42874.0</v>
      </c>
      <c r="B353" s="30">
        <v>12612.299805</v>
      </c>
      <c r="C353" s="30">
        <v>12658.549805</v>
      </c>
      <c r="D353" s="30">
        <v>12596.719727</v>
      </c>
      <c r="E353" s="30">
        <v>12638.69043</v>
      </c>
      <c r="F353" s="30">
        <v>12638.69043</v>
      </c>
      <c r="G353" s="30">
        <v>1.182931E8</v>
      </c>
      <c r="H353" s="32">
        <f t="shared" si="1"/>
        <v>0.003862639389</v>
      </c>
    </row>
    <row r="354" ht="15.75" customHeight="1">
      <c r="A354" s="29">
        <v>42877.0</v>
      </c>
      <c r="B354" s="30">
        <v>12664.969727</v>
      </c>
      <c r="C354" s="30">
        <v>12670.259766</v>
      </c>
      <c r="D354" s="30">
        <v>12571.05957</v>
      </c>
      <c r="E354" s="30">
        <v>12619.459961</v>
      </c>
      <c r="F354" s="30">
        <v>12619.459961</v>
      </c>
      <c r="G354" s="30">
        <v>7.30687E7</v>
      </c>
      <c r="H354" s="32">
        <f t="shared" si="1"/>
        <v>-0.001521555505</v>
      </c>
    </row>
    <row r="355" ht="15.75" customHeight="1">
      <c r="A355" s="29">
        <v>42878.0</v>
      </c>
      <c r="B355" s="30">
        <v>12597.540039</v>
      </c>
      <c r="C355" s="30">
        <v>12703.740234</v>
      </c>
      <c r="D355" s="30">
        <v>12593.330078</v>
      </c>
      <c r="E355" s="30">
        <v>12659.150391</v>
      </c>
      <c r="F355" s="30">
        <v>12659.150391</v>
      </c>
      <c r="G355" s="30">
        <v>8.83012E7</v>
      </c>
      <c r="H355" s="32">
        <f t="shared" si="1"/>
        <v>0.003145176586</v>
      </c>
    </row>
    <row r="356" ht="15.75" customHeight="1">
      <c r="A356" s="29">
        <v>42879.0</v>
      </c>
      <c r="B356" s="30">
        <v>12631.389648</v>
      </c>
      <c r="C356" s="30">
        <v>12662.049805</v>
      </c>
      <c r="D356" s="30">
        <v>12617.759766</v>
      </c>
      <c r="E356" s="30">
        <v>12642.870117</v>
      </c>
      <c r="F356" s="30">
        <v>12642.870117</v>
      </c>
      <c r="G356" s="30">
        <v>7.15157E7</v>
      </c>
      <c r="H356" s="32">
        <f t="shared" si="1"/>
        <v>-0.001286047918</v>
      </c>
    </row>
    <row r="357" ht="15.75" customHeight="1">
      <c r="A357" s="29">
        <v>42880.0</v>
      </c>
      <c r="B357" s="30">
        <v>12693.839844</v>
      </c>
      <c r="C357" s="30">
        <v>12697.660156</v>
      </c>
      <c r="D357" s="30">
        <v>12543.769531</v>
      </c>
      <c r="E357" s="30">
        <v>12621.719727</v>
      </c>
      <c r="F357" s="30">
        <v>12621.719727</v>
      </c>
      <c r="G357" s="30">
        <v>5.76973E7</v>
      </c>
      <c r="H357" s="32">
        <f t="shared" si="1"/>
        <v>-0.001672910487</v>
      </c>
    </row>
    <row r="358" ht="15.75" customHeight="1">
      <c r="A358" s="29">
        <v>42881.0</v>
      </c>
      <c r="B358" s="30">
        <v>12604.400391</v>
      </c>
      <c r="C358" s="30">
        <v>12611.490234</v>
      </c>
      <c r="D358" s="30">
        <v>12529.509766</v>
      </c>
      <c r="E358" s="30">
        <v>12602.179688</v>
      </c>
      <c r="F358" s="30">
        <v>12602.179688</v>
      </c>
      <c r="G358" s="30">
        <v>7.32908E7</v>
      </c>
      <c r="H358" s="32">
        <f t="shared" si="1"/>
        <v>-0.001548128102</v>
      </c>
    </row>
    <row r="359" ht="15.75" customHeight="1">
      <c r="A359" s="29">
        <v>42884.0</v>
      </c>
      <c r="B359" s="30">
        <v>12588.799805</v>
      </c>
      <c r="C359" s="30">
        <v>12633.370117</v>
      </c>
      <c r="D359" s="30">
        <v>12578.580078</v>
      </c>
      <c r="E359" s="30">
        <v>12628.950195</v>
      </c>
      <c r="F359" s="30">
        <v>12628.950195</v>
      </c>
      <c r="G359" s="30">
        <v>3.69251E7</v>
      </c>
      <c r="H359" s="32">
        <f t="shared" si="1"/>
        <v>0.002124275932</v>
      </c>
    </row>
    <row r="360" ht="15.75" customHeight="1">
      <c r="A360" s="29">
        <v>42885.0</v>
      </c>
      <c r="B360" s="30">
        <v>12583.820313</v>
      </c>
      <c r="C360" s="30">
        <v>12648.099609</v>
      </c>
      <c r="D360" s="30">
        <v>12567.219727</v>
      </c>
      <c r="E360" s="30">
        <v>12598.679688</v>
      </c>
      <c r="F360" s="30">
        <v>12598.679688</v>
      </c>
      <c r="G360" s="30">
        <v>7.23074E7</v>
      </c>
      <c r="H360" s="32">
        <f t="shared" si="1"/>
        <v>-0.002396913958</v>
      </c>
    </row>
    <row r="361" ht="15.75" customHeight="1">
      <c r="A361" s="29">
        <v>42886.0</v>
      </c>
      <c r="B361" s="30">
        <v>12612.519531</v>
      </c>
      <c r="C361" s="30">
        <v>12709.129883</v>
      </c>
      <c r="D361" s="30">
        <v>12582.799805</v>
      </c>
      <c r="E361" s="30">
        <v>12615.05957</v>
      </c>
      <c r="F361" s="30">
        <v>12615.05957</v>
      </c>
      <c r="G361" s="30">
        <v>1.360408E8</v>
      </c>
      <c r="H361" s="32">
        <f t="shared" si="1"/>
        <v>0.001300126871</v>
      </c>
    </row>
    <row r="362" ht="15.75" customHeight="1">
      <c r="A362" s="29">
        <v>42887.0</v>
      </c>
      <c r="B362" s="30">
        <v>12623.610352</v>
      </c>
      <c r="C362" s="30">
        <v>12677.599609</v>
      </c>
      <c r="D362" s="30">
        <v>12621.530273</v>
      </c>
      <c r="E362" s="30">
        <v>12664.919922</v>
      </c>
      <c r="F362" s="30">
        <v>12664.919922</v>
      </c>
      <c r="G362" s="30">
        <v>8.75811E7</v>
      </c>
      <c r="H362" s="32">
        <f t="shared" si="1"/>
        <v>0.003952446814</v>
      </c>
    </row>
    <row r="363" ht="15.75" customHeight="1">
      <c r="A363" s="29">
        <v>42888.0</v>
      </c>
      <c r="B363" s="30">
        <v>12735.0</v>
      </c>
      <c r="C363" s="30">
        <v>12878.589844</v>
      </c>
      <c r="D363" s="30">
        <v>12734.780273</v>
      </c>
      <c r="E363" s="30">
        <v>12822.94043</v>
      </c>
      <c r="F363" s="30">
        <v>12822.94043</v>
      </c>
      <c r="G363" s="30">
        <v>8.84115E7</v>
      </c>
      <c r="H363" s="32">
        <f t="shared" si="1"/>
        <v>0.01247702386</v>
      </c>
    </row>
    <row r="364" ht="15.75" customHeight="1">
      <c r="A364" s="29">
        <v>42891.0</v>
      </c>
      <c r="B364" s="30">
        <v>12735.0</v>
      </c>
      <c r="C364" s="30">
        <v>12878.589844</v>
      </c>
      <c r="D364" s="30">
        <v>12734.780273</v>
      </c>
      <c r="E364" s="30">
        <v>12822.94043</v>
      </c>
      <c r="F364" s="30">
        <v>12822.94043</v>
      </c>
      <c r="G364" s="30">
        <v>8.84115E7</v>
      </c>
      <c r="H364" s="32">
        <f t="shared" si="1"/>
        <v>0</v>
      </c>
    </row>
    <row r="365" ht="15.75" customHeight="1">
      <c r="A365" s="29">
        <v>42892.0</v>
      </c>
      <c r="B365" s="30">
        <v>12768.459961</v>
      </c>
      <c r="C365" s="30">
        <v>12788.339844</v>
      </c>
      <c r="D365" s="30">
        <v>12679.580078</v>
      </c>
      <c r="E365" s="30">
        <v>12690.120117</v>
      </c>
      <c r="F365" s="30">
        <v>12690.120117</v>
      </c>
      <c r="G365" s="30">
        <v>8.16397E7</v>
      </c>
      <c r="H365" s="32">
        <f t="shared" si="1"/>
        <v>-0.01035802309</v>
      </c>
    </row>
    <row r="366" ht="15.75" customHeight="1">
      <c r="A366" s="29">
        <v>42893.0</v>
      </c>
      <c r="B366" s="30">
        <v>12659.969727</v>
      </c>
      <c r="C366" s="30">
        <v>12746.419922</v>
      </c>
      <c r="D366" s="30">
        <v>12640.519531</v>
      </c>
      <c r="E366" s="30">
        <v>12672.490234</v>
      </c>
      <c r="F366" s="30">
        <v>12672.490234</v>
      </c>
      <c r="G366" s="30">
        <v>1.232663E8</v>
      </c>
      <c r="H366" s="32">
        <f t="shared" si="1"/>
        <v>-0.00138926053</v>
      </c>
    </row>
    <row r="367" ht="15.75" customHeight="1">
      <c r="A367" s="29">
        <v>42894.0</v>
      </c>
      <c r="B367" s="30">
        <v>12688.540039</v>
      </c>
      <c r="C367" s="30">
        <v>12740.360352</v>
      </c>
      <c r="D367" s="30">
        <v>12684.709961</v>
      </c>
      <c r="E367" s="30">
        <v>12713.580078</v>
      </c>
      <c r="F367" s="30">
        <v>12713.580078</v>
      </c>
      <c r="G367" s="30">
        <v>9.75053E7</v>
      </c>
      <c r="H367" s="32">
        <f t="shared" si="1"/>
        <v>0.003242444322</v>
      </c>
    </row>
    <row r="368" ht="15.75" customHeight="1">
      <c r="A368" s="29">
        <v>42895.0</v>
      </c>
      <c r="B368" s="30">
        <v>12711.530273</v>
      </c>
      <c r="C368" s="30">
        <v>12821.030273</v>
      </c>
      <c r="D368" s="30">
        <v>12711.530273</v>
      </c>
      <c r="E368" s="30">
        <v>12815.719727</v>
      </c>
      <c r="F368" s="30">
        <v>12815.719727</v>
      </c>
      <c r="G368" s="30">
        <v>9.05238E7</v>
      </c>
      <c r="H368" s="32">
        <f t="shared" si="1"/>
        <v>0.008033901417</v>
      </c>
    </row>
    <row r="369" ht="15.75" customHeight="1">
      <c r="A369" s="29">
        <v>42898.0</v>
      </c>
      <c r="B369" s="30">
        <v>12760.389648</v>
      </c>
      <c r="C369" s="30">
        <v>12782.730469</v>
      </c>
      <c r="D369" s="30">
        <v>12666.389648</v>
      </c>
      <c r="E369" s="30">
        <v>12690.44043</v>
      </c>
      <c r="F369" s="30">
        <v>12690.44043</v>
      </c>
      <c r="G369" s="30">
        <v>9.40356E7</v>
      </c>
      <c r="H369" s="32">
        <f t="shared" si="1"/>
        <v>-0.009775439825</v>
      </c>
    </row>
    <row r="370" ht="15.75" customHeight="1">
      <c r="A370" s="29">
        <v>42899.0</v>
      </c>
      <c r="B370" s="30">
        <v>12739.5</v>
      </c>
      <c r="C370" s="30">
        <v>12790.299805</v>
      </c>
      <c r="D370" s="30">
        <v>12727.830078</v>
      </c>
      <c r="E370" s="30">
        <v>12764.980469</v>
      </c>
      <c r="F370" s="30">
        <v>12764.980469</v>
      </c>
      <c r="G370" s="30">
        <v>7.45208E7</v>
      </c>
      <c r="H370" s="32">
        <f t="shared" si="1"/>
        <v>0.005873715685</v>
      </c>
    </row>
    <row r="371" ht="15.75" customHeight="1">
      <c r="A371" s="29">
        <v>42900.0</v>
      </c>
      <c r="B371" s="30">
        <v>12798.259766</v>
      </c>
      <c r="C371" s="30">
        <v>12921.169922</v>
      </c>
      <c r="D371" s="30">
        <v>12788.700195</v>
      </c>
      <c r="E371" s="30">
        <v>12805.950195</v>
      </c>
      <c r="F371" s="30">
        <v>12805.950195</v>
      </c>
      <c r="G371" s="30">
        <v>1.039326E8</v>
      </c>
      <c r="H371" s="32">
        <f t="shared" si="1"/>
        <v>0.003209540829</v>
      </c>
    </row>
    <row r="372" ht="15.75" customHeight="1">
      <c r="A372" s="29">
        <v>42901.0</v>
      </c>
      <c r="B372" s="30">
        <v>12801.910156</v>
      </c>
      <c r="C372" s="30">
        <v>12804.469727</v>
      </c>
      <c r="D372" s="30">
        <v>12620.900391</v>
      </c>
      <c r="E372" s="30">
        <v>12691.80957</v>
      </c>
      <c r="F372" s="30">
        <v>12691.80957</v>
      </c>
      <c r="G372" s="30">
        <v>1.198593E8</v>
      </c>
      <c r="H372" s="32">
        <f t="shared" si="1"/>
        <v>-0.008913092997</v>
      </c>
    </row>
    <row r="373" ht="15.75" customHeight="1">
      <c r="A373" s="29">
        <v>42902.0</v>
      </c>
      <c r="B373" s="30">
        <v>12746.049805</v>
      </c>
      <c r="C373" s="30">
        <v>12762.349609</v>
      </c>
      <c r="D373" s="30">
        <v>12707.589844</v>
      </c>
      <c r="E373" s="30">
        <v>12752.730469</v>
      </c>
      <c r="F373" s="30">
        <v>12752.730469</v>
      </c>
      <c r="G373" s="30">
        <v>2.168928E8</v>
      </c>
      <c r="H373" s="32">
        <f t="shared" si="1"/>
        <v>0.004800016788</v>
      </c>
    </row>
    <row r="374" ht="15.75" customHeight="1">
      <c r="A374" s="29">
        <v>42905.0</v>
      </c>
      <c r="B374" s="30">
        <v>12849.990234</v>
      </c>
      <c r="C374" s="30">
        <v>12912.849609</v>
      </c>
      <c r="D374" s="30">
        <v>12833.009766</v>
      </c>
      <c r="E374" s="30">
        <v>12888.950195</v>
      </c>
      <c r="F374" s="30">
        <v>12888.950195</v>
      </c>
      <c r="G374" s="30">
        <v>7.79353E7</v>
      </c>
      <c r="H374" s="32">
        <f t="shared" si="1"/>
        <v>0.01068161256</v>
      </c>
    </row>
    <row r="375" ht="15.75" customHeight="1">
      <c r="A375" s="29">
        <v>42906.0</v>
      </c>
      <c r="B375" s="30">
        <v>12938.040039</v>
      </c>
      <c r="C375" s="30">
        <v>12951.540039</v>
      </c>
      <c r="D375" s="30">
        <v>12814.759766</v>
      </c>
      <c r="E375" s="30">
        <v>12814.790039</v>
      </c>
      <c r="F375" s="30">
        <v>12814.790039</v>
      </c>
      <c r="G375" s="30">
        <v>7.90188E7</v>
      </c>
      <c r="H375" s="32">
        <f t="shared" si="1"/>
        <v>-0.005753777839</v>
      </c>
    </row>
    <row r="376" ht="15.75" customHeight="1">
      <c r="A376" s="29">
        <v>42907.0</v>
      </c>
      <c r="B376" s="30">
        <v>12792.320313</v>
      </c>
      <c r="C376" s="30">
        <v>12804.419922</v>
      </c>
      <c r="D376" s="30">
        <v>12708.990234</v>
      </c>
      <c r="E376" s="30">
        <v>12774.259766</v>
      </c>
      <c r="F376" s="30">
        <v>12774.259766</v>
      </c>
      <c r="G376" s="30">
        <v>6.98687E7</v>
      </c>
      <c r="H376" s="32">
        <f t="shared" si="1"/>
        <v>-0.003162773083</v>
      </c>
    </row>
    <row r="377" ht="15.75" customHeight="1">
      <c r="A377" s="29">
        <v>42908.0</v>
      </c>
      <c r="B377" s="30">
        <v>12758.660156</v>
      </c>
      <c r="C377" s="30">
        <v>12806.019531</v>
      </c>
      <c r="D377" s="30">
        <v>12717.290039</v>
      </c>
      <c r="E377" s="30">
        <v>12794.0</v>
      </c>
      <c r="F377" s="30">
        <v>12794.0</v>
      </c>
      <c r="G377" s="30">
        <v>7.17864E7</v>
      </c>
      <c r="H377" s="32">
        <f t="shared" si="1"/>
        <v>0.001545313338</v>
      </c>
    </row>
    <row r="378" ht="15.75" customHeight="1">
      <c r="A378" s="29">
        <v>42909.0</v>
      </c>
      <c r="B378" s="30">
        <v>12757.969727</v>
      </c>
      <c r="C378" s="30">
        <v>12787.219727</v>
      </c>
      <c r="D378" s="30">
        <v>12677.400391</v>
      </c>
      <c r="E378" s="30">
        <v>12733.410156</v>
      </c>
      <c r="F378" s="30">
        <v>12733.410156</v>
      </c>
      <c r="G378" s="30">
        <v>7.61186E7</v>
      </c>
      <c r="H378" s="32">
        <f t="shared" si="1"/>
        <v>-0.004735801469</v>
      </c>
    </row>
    <row r="379" ht="15.75" customHeight="1">
      <c r="A379" s="29">
        <v>42912.0</v>
      </c>
      <c r="B379" s="30">
        <v>12783.889648</v>
      </c>
      <c r="C379" s="30">
        <v>12841.30957</v>
      </c>
      <c r="D379" s="30">
        <v>12752.75</v>
      </c>
      <c r="E379" s="30">
        <v>12770.830078</v>
      </c>
      <c r="F379" s="30">
        <v>12770.830078</v>
      </c>
      <c r="G379" s="30">
        <v>6.82825E7</v>
      </c>
      <c r="H379" s="32">
        <f t="shared" si="1"/>
        <v>0.0029387196</v>
      </c>
    </row>
    <row r="380" ht="15.75" customHeight="1">
      <c r="A380" s="29">
        <v>42913.0</v>
      </c>
      <c r="B380" s="30">
        <v>12728.5</v>
      </c>
      <c r="C380" s="30">
        <v>12751.200195</v>
      </c>
      <c r="D380" s="30">
        <v>12644.950195</v>
      </c>
      <c r="E380" s="30">
        <v>12671.019531</v>
      </c>
      <c r="F380" s="30">
        <v>12671.019531</v>
      </c>
      <c r="G380" s="30">
        <v>1.070104E8</v>
      </c>
      <c r="H380" s="32">
        <f t="shared" si="1"/>
        <v>-0.007815509751</v>
      </c>
    </row>
    <row r="381" ht="15.75" customHeight="1">
      <c r="A381" s="29">
        <v>42914.0</v>
      </c>
      <c r="B381" s="30">
        <v>12586.05957</v>
      </c>
      <c r="C381" s="30">
        <v>12671.280273</v>
      </c>
      <c r="D381" s="30">
        <v>12536.860352</v>
      </c>
      <c r="E381" s="30">
        <v>12647.269531</v>
      </c>
      <c r="F381" s="30">
        <v>12647.269531</v>
      </c>
      <c r="G381" s="30">
        <v>1.035905E8</v>
      </c>
      <c r="H381" s="32">
        <f t="shared" si="1"/>
        <v>-0.001874355883</v>
      </c>
    </row>
    <row r="382" ht="15.75" customHeight="1">
      <c r="A382" s="29">
        <v>42915.0</v>
      </c>
      <c r="B382" s="30">
        <v>12707.480469</v>
      </c>
      <c r="C382" s="30">
        <v>12729.179688</v>
      </c>
      <c r="D382" s="30">
        <v>12396.129883</v>
      </c>
      <c r="E382" s="30">
        <v>12416.19043</v>
      </c>
      <c r="F382" s="30">
        <v>12416.19043</v>
      </c>
      <c r="G382" s="30">
        <v>1.154587E8</v>
      </c>
      <c r="H382" s="32">
        <f t="shared" si="1"/>
        <v>-0.01827106637</v>
      </c>
    </row>
    <row r="383" ht="15.75" customHeight="1">
      <c r="A383" s="29">
        <v>42916.0</v>
      </c>
      <c r="B383" s="30">
        <v>12424.5</v>
      </c>
      <c r="C383" s="30">
        <v>12459.69043</v>
      </c>
      <c r="D383" s="30">
        <v>12319.0</v>
      </c>
      <c r="E383" s="30">
        <v>12325.120117</v>
      </c>
      <c r="F383" s="30">
        <v>12325.120117</v>
      </c>
      <c r="G383" s="30">
        <v>1.038369E8</v>
      </c>
      <c r="H383" s="32">
        <f t="shared" si="1"/>
        <v>-0.007334803176</v>
      </c>
    </row>
    <row r="384" ht="15.75" customHeight="1">
      <c r="A384" s="29">
        <v>42919.0</v>
      </c>
      <c r="B384" s="30">
        <v>12396.339844</v>
      </c>
      <c r="C384" s="30">
        <v>12486.290039</v>
      </c>
      <c r="D384" s="30">
        <v>12390.730469</v>
      </c>
      <c r="E384" s="30">
        <v>12475.30957</v>
      </c>
      <c r="F384" s="30">
        <v>12475.30957</v>
      </c>
      <c r="G384" s="30">
        <v>7.70644E7</v>
      </c>
      <c r="H384" s="32">
        <f t="shared" si="1"/>
        <v>0.01218563808</v>
      </c>
    </row>
    <row r="385" ht="15.75" customHeight="1">
      <c r="A385" s="29">
        <v>42920.0</v>
      </c>
      <c r="B385" s="30">
        <v>12413.599609</v>
      </c>
      <c r="C385" s="30">
        <v>12481.80957</v>
      </c>
      <c r="D385" s="30">
        <v>12411.55957</v>
      </c>
      <c r="E385" s="30">
        <v>12437.129883</v>
      </c>
      <c r="F385" s="30">
        <v>12437.129883</v>
      </c>
      <c r="G385" s="30">
        <v>6.45657E7</v>
      </c>
      <c r="H385" s="32">
        <f t="shared" si="1"/>
        <v>-0.003060420007</v>
      </c>
    </row>
    <row r="386" ht="15.75" customHeight="1">
      <c r="A386" s="29">
        <v>42921.0</v>
      </c>
      <c r="B386" s="30">
        <v>12432.410156</v>
      </c>
      <c r="C386" s="30">
        <v>12496.820313</v>
      </c>
      <c r="D386" s="30">
        <v>12406.69043</v>
      </c>
      <c r="E386" s="30">
        <v>12453.679688</v>
      </c>
      <c r="F386" s="30">
        <v>12453.679688</v>
      </c>
      <c r="G386" s="30">
        <v>8.26243E7</v>
      </c>
      <c r="H386" s="32">
        <f t="shared" si="1"/>
        <v>0.001330677186</v>
      </c>
    </row>
    <row r="387" ht="15.75" customHeight="1">
      <c r="A387" s="29">
        <v>42922.0</v>
      </c>
      <c r="B387" s="30">
        <v>12474.509766</v>
      </c>
      <c r="C387" s="30">
        <v>12490.719727</v>
      </c>
      <c r="D387" s="30">
        <v>12316.429688</v>
      </c>
      <c r="E387" s="30">
        <v>12381.25</v>
      </c>
      <c r="F387" s="30">
        <v>12381.25</v>
      </c>
      <c r="G387" s="30">
        <v>1.123503E8</v>
      </c>
      <c r="H387" s="32">
        <f t="shared" si="1"/>
        <v>-0.005815926683</v>
      </c>
    </row>
    <row r="388" ht="15.75" customHeight="1">
      <c r="A388" s="29">
        <v>42923.0</v>
      </c>
      <c r="B388" s="30">
        <v>12376.19043</v>
      </c>
      <c r="C388" s="30">
        <v>12388.679688</v>
      </c>
      <c r="D388" s="30">
        <v>12339.910156</v>
      </c>
      <c r="E388" s="30">
        <v>12388.679688</v>
      </c>
      <c r="F388" s="30">
        <v>12388.679688</v>
      </c>
      <c r="G388" s="30">
        <v>7.90186E7</v>
      </c>
      <c r="H388" s="32">
        <f t="shared" si="1"/>
        <v>0.0006000757597</v>
      </c>
    </row>
    <row r="389" ht="15.75" customHeight="1">
      <c r="A389" s="29">
        <v>42926.0</v>
      </c>
      <c r="B389" s="30">
        <v>12464.959961</v>
      </c>
      <c r="C389" s="30">
        <v>12482.950195</v>
      </c>
      <c r="D389" s="30">
        <v>12406.200195</v>
      </c>
      <c r="E389" s="30">
        <v>12445.919922</v>
      </c>
      <c r="F389" s="30">
        <v>12445.919922</v>
      </c>
      <c r="G389" s="30">
        <v>6.935E7</v>
      </c>
      <c r="H389" s="32">
        <f t="shared" si="1"/>
        <v>0.004620365966</v>
      </c>
    </row>
    <row r="390" ht="15.75" customHeight="1">
      <c r="A390" s="29">
        <v>42927.0</v>
      </c>
      <c r="B390" s="30">
        <v>12479.669922</v>
      </c>
      <c r="C390" s="30">
        <v>12539.179688</v>
      </c>
      <c r="D390" s="30">
        <v>12417.849609</v>
      </c>
      <c r="E390" s="30">
        <v>12437.019531</v>
      </c>
      <c r="F390" s="30">
        <v>12437.019531</v>
      </c>
      <c r="G390" s="30">
        <v>7.26598E7</v>
      </c>
      <c r="H390" s="32">
        <f t="shared" si="1"/>
        <v>-0.0007151252021</v>
      </c>
    </row>
    <row r="391" ht="15.75" customHeight="1">
      <c r="A391" s="29">
        <v>42928.0</v>
      </c>
      <c r="B391" s="30">
        <v>12469.849609</v>
      </c>
      <c r="C391" s="30">
        <v>12648.19043</v>
      </c>
      <c r="D391" s="30">
        <v>12468.160156</v>
      </c>
      <c r="E391" s="30">
        <v>12626.580078</v>
      </c>
      <c r="F391" s="30">
        <v>12626.580078</v>
      </c>
      <c r="G391" s="30">
        <v>9.67658E7</v>
      </c>
      <c r="H391" s="32">
        <f t="shared" si="1"/>
        <v>0.0152416378</v>
      </c>
    </row>
    <row r="392" ht="15.75" customHeight="1">
      <c r="A392" s="29">
        <v>42929.0</v>
      </c>
      <c r="B392" s="30">
        <v>12614.129883</v>
      </c>
      <c r="C392" s="30">
        <v>12676.519531</v>
      </c>
      <c r="D392" s="30">
        <v>12613.519531</v>
      </c>
      <c r="E392" s="30">
        <v>12641.330078</v>
      </c>
      <c r="F392" s="30">
        <v>12641.330078</v>
      </c>
      <c r="G392" s="30">
        <v>7.9125E7</v>
      </c>
      <c r="H392" s="32">
        <f t="shared" si="1"/>
        <v>0.00116817063</v>
      </c>
    </row>
    <row r="393" ht="15.75" customHeight="1">
      <c r="A393" s="29">
        <v>42930.0</v>
      </c>
      <c r="B393" s="30">
        <v>12642.650391</v>
      </c>
      <c r="C393" s="30">
        <v>12662.009766</v>
      </c>
      <c r="D393" s="30">
        <v>12577.330078</v>
      </c>
      <c r="E393" s="30">
        <v>12631.719727</v>
      </c>
      <c r="F393" s="30">
        <v>12631.719727</v>
      </c>
      <c r="G393" s="30">
        <v>6.82986E7</v>
      </c>
      <c r="H393" s="32">
        <f t="shared" si="1"/>
        <v>-0.0007602325816</v>
      </c>
    </row>
    <row r="394" ht="15.75" customHeight="1">
      <c r="A394" s="29">
        <v>42933.0</v>
      </c>
      <c r="B394" s="30">
        <v>12652.370117</v>
      </c>
      <c r="C394" s="30">
        <v>12656.129883</v>
      </c>
      <c r="D394" s="30">
        <v>12542.959961</v>
      </c>
      <c r="E394" s="30">
        <v>12587.160156</v>
      </c>
      <c r="F394" s="30">
        <v>12587.160156</v>
      </c>
      <c r="G394" s="30">
        <v>5.31279E7</v>
      </c>
      <c r="H394" s="32">
        <f t="shared" si="1"/>
        <v>-0.003527593389</v>
      </c>
    </row>
    <row r="395" ht="15.75" customHeight="1">
      <c r="A395" s="29">
        <v>42934.0</v>
      </c>
      <c r="B395" s="30">
        <v>12540.929688</v>
      </c>
      <c r="C395" s="30">
        <v>12572.860352</v>
      </c>
      <c r="D395" s="30">
        <v>12384.610352</v>
      </c>
      <c r="E395" s="30">
        <v>12430.389648</v>
      </c>
      <c r="F395" s="30">
        <v>12430.389648</v>
      </c>
      <c r="G395" s="30">
        <v>8.69833E7</v>
      </c>
      <c r="H395" s="32">
        <f t="shared" si="1"/>
        <v>-0.01245479569</v>
      </c>
    </row>
    <row r="396" ht="15.75" customHeight="1">
      <c r="A396" s="29">
        <v>42935.0</v>
      </c>
      <c r="B396" s="30">
        <v>12468.05957</v>
      </c>
      <c r="C396" s="30">
        <v>12475.169922</v>
      </c>
      <c r="D396" s="30">
        <v>12418.669922</v>
      </c>
      <c r="E396" s="30">
        <v>12452.049805</v>
      </c>
      <c r="F396" s="30">
        <v>12452.049805</v>
      </c>
      <c r="G396" s="30">
        <v>7.52002E7</v>
      </c>
      <c r="H396" s="32">
        <f t="shared" si="1"/>
        <v>0.001742516334</v>
      </c>
    </row>
    <row r="397" ht="15.75" customHeight="1">
      <c r="A397" s="29">
        <v>42936.0</v>
      </c>
      <c r="B397" s="30">
        <v>12514.839844</v>
      </c>
      <c r="C397" s="30">
        <v>12575.519531</v>
      </c>
      <c r="D397" s="30">
        <v>12392.19043</v>
      </c>
      <c r="E397" s="30">
        <v>12447.25</v>
      </c>
      <c r="F397" s="30">
        <v>12447.25</v>
      </c>
      <c r="G397" s="30">
        <v>1.040899E8</v>
      </c>
      <c r="H397" s="32">
        <f t="shared" si="1"/>
        <v>-0.0003854630422</v>
      </c>
    </row>
    <row r="398" ht="15.75" customHeight="1">
      <c r="A398" s="29">
        <v>42937.0</v>
      </c>
      <c r="B398" s="30">
        <v>12424.799805</v>
      </c>
      <c r="C398" s="30">
        <v>12464.120117</v>
      </c>
      <c r="D398" s="30">
        <v>12190.889648</v>
      </c>
      <c r="E398" s="30">
        <v>12240.05957</v>
      </c>
      <c r="F398" s="30">
        <v>12240.05957</v>
      </c>
      <c r="G398" s="30">
        <v>1.327226E8</v>
      </c>
      <c r="H398" s="32">
        <f t="shared" si="1"/>
        <v>-0.01664547832</v>
      </c>
    </row>
    <row r="399" ht="15.75" customHeight="1">
      <c r="A399" s="29">
        <v>42940.0</v>
      </c>
      <c r="B399" s="30">
        <v>12228.629883</v>
      </c>
      <c r="C399" s="30">
        <v>12235.849609</v>
      </c>
      <c r="D399" s="30">
        <v>12142.009766</v>
      </c>
      <c r="E399" s="30">
        <v>12208.950195</v>
      </c>
      <c r="F399" s="30">
        <v>12208.950195</v>
      </c>
      <c r="G399" s="30">
        <v>8.6156E7</v>
      </c>
      <c r="H399" s="32">
        <f t="shared" si="1"/>
        <v>-0.002541603235</v>
      </c>
    </row>
    <row r="400" ht="15.75" customHeight="1">
      <c r="A400" s="29">
        <v>42941.0</v>
      </c>
      <c r="B400" s="30">
        <v>12228.320313</v>
      </c>
      <c r="C400" s="30">
        <v>12301.669922</v>
      </c>
      <c r="D400" s="30">
        <v>12211.139648</v>
      </c>
      <c r="E400" s="30">
        <v>12264.30957</v>
      </c>
      <c r="F400" s="30">
        <v>12264.30957</v>
      </c>
      <c r="G400" s="30">
        <v>7.82044E7</v>
      </c>
      <c r="H400" s="32">
        <f t="shared" si="1"/>
        <v>0.004534327204</v>
      </c>
    </row>
    <row r="401" ht="15.75" customHeight="1">
      <c r="A401" s="29">
        <v>42942.0</v>
      </c>
      <c r="B401" s="30">
        <v>12260.299805</v>
      </c>
      <c r="C401" s="30">
        <v>12341.030273</v>
      </c>
      <c r="D401" s="30">
        <v>12255.740234</v>
      </c>
      <c r="E401" s="30">
        <v>12305.110352</v>
      </c>
      <c r="F401" s="30">
        <v>12305.110352</v>
      </c>
      <c r="G401" s="30">
        <v>7.92224E7</v>
      </c>
      <c r="H401" s="32">
        <f t="shared" si="1"/>
        <v>0.003326789965</v>
      </c>
    </row>
    <row r="402" ht="15.75" customHeight="1">
      <c r="A402" s="29">
        <v>42943.0</v>
      </c>
      <c r="B402" s="30">
        <v>12230.089844</v>
      </c>
      <c r="C402" s="30">
        <v>12293.900391</v>
      </c>
      <c r="D402" s="30">
        <v>12176.019531</v>
      </c>
      <c r="E402" s="30">
        <v>12212.040039</v>
      </c>
      <c r="F402" s="30">
        <v>12212.040039</v>
      </c>
      <c r="G402" s="30">
        <v>9.97537E7</v>
      </c>
      <c r="H402" s="32">
        <f t="shared" si="1"/>
        <v>-0.007563549642</v>
      </c>
    </row>
    <row r="403" ht="15.75" customHeight="1">
      <c r="A403" s="29">
        <v>42944.0</v>
      </c>
      <c r="B403" s="30">
        <v>12151.379883</v>
      </c>
      <c r="C403" s="30">
        <v>12183.769531</v>
      </c>
      <c r="D403" s="30">
        <v>12098.570313</v>
      </c>
      <c r="E403" s="30">
        <v>12162.700195</v>
      </c>
      <c r="F403" s="30">
        <v>12162.700195</v>
      </c>
      <c r="G403" s="30">
        <v>9.03334E7</v>
      </c>
      <c r="H403" s="32">
        <f t="shared" si="1"/>
        <v>-0.00404026222</v>
      </c>
    </row>
    <row r="404" ht="15.75" customHeight="1">
      <c r="A404" s="29">
        <v>42947.0</v>
      </c>
      <c r="B404" s="30">
        <v>12141.530273</v>
      </c>
      <c r="C404" s="30">
        <v>12210.299805</v>
      </c>
      <c r="D404" s="30">
        <v>12097.360352</v>
      </c>
      <c r="E404" s="30">
        <v>12118.25</v>
      </c>
      <c r="F404" s="30">
        <v>12118.25</v>
      </c>
      <c r="G404" s="30">
        <v>8.66032E7</v>
      </c>
      <c r="H404" s="32">
        <f t="shared" si="1"/>
        <v>-0.003654632137</v>
      </c>
    </row>
    <row r="405" ht="15.75" customHeight="1">
      <c r="A405" s="29">
        <v>42948.0</v>
      </c>
      <c r="B405" s="30">
        <v>12147.889648</v>
      </c>
      <c r="C405" s="30">
        <v>12302.379883</v>
      </c>
      <c r="D405" s="30">
        <v>12092.05957</v>
      </c>
      <c r="E405" s="30">
        <v>12251.290039</v>
      </c>
      <c r="F405" s="30">
        <v>12251.290039</v>
      </c>
      <c r="G405" s="30">
        <v>8.69254E7</v>
      </c>
      <c r="H405" s="32">
        <f t="shared" si="1"/>
        <v>0.01097848609</v>
      </c>
    </row>
    <row r="406" ht="15.75" customHeight="1">
      <c r="A406" s="29">
        <v>42949.0</v>
      </c>
      <c r="B406" s="30">
        <v>12269.900391</v>
      </c>
      <c r="C406" s="30">
        <v>12275.0</v>
      </c>
      <c r="D406" s="30">
        <v>12153.540039</v>
      </c>
      <c r="E406" s="30">
        <v>12181.480469</v>
      </c>
      <c r="F406" s="30">
        <v>12181.480469</v>
      </c>
      <c r="G406" s="30">
        <v>8.57343E7</v>
      </c>
      <c r="H406" s="32">
        <f t="shared" si="1"/>
        <v>-0.005698140341</v>
      </c>
    </row>
    <row r="407" ht="15.75" customHeight="1">
      <c r="A407" s="29">
        <v>42950.0</v>
      </c>
      <c r="B407" s="30">
        <v>12130.759766</v>
      </c>
      <c r="C407" s="30">
        <v>12184.599609</v>
      </c>
      <c r="D407" s="30">
        <v>12099.129883</v>
      </c>
      <c r="E407" s="30">
        <v>12154.719727</v>
      </c>
      <c r="F407" s="30">
        <v>12154.719727</v>
      </c>
      <c r="G407" s="30">
        <v>7.89804E7</v>
      </c>
      <c r="H407" s="32">
        <f t="shared" si="1"/>
        <v>-0.002196838231</v>
      </c>
    </row>
    <row r="408" ht="15.75" customHeight="1">
      <c r="A408" s="29">
        <v>42951.0</v>
      </c>
      <c r="B408" s="30">
        <v>12138.089844</v>
      </c>
      <c r="C408" s="30">
        <v>12321.980469</v>
      </c>
      <c r="D408" s="30">
        <v>12123.660156</v>
      </c>
      <c r="E408" s="30">
        <v>12297.719727</v>
      </c>
      <c r="F408" s="30">
        <v>12297.719727</v>
      </c>
      <c r="G408" s="30">
        <v>9.56137E7</v>
      </c>
      <c r="H408" s="32">
        <f t="shared" si="1"/>
        <v>0.01176497716</v>
      </c>
    </row>
    <row r="409" ht="15.75" customHeight="1">
      <c r="A409" s="29">
        <v>42954.0</v>
      </c>
      <c r="B409" s="30">
        <v>12305.740234</v>
      </c>
      <c r="C409" s="30">
        <v>12336.0</v>
      </c>
      <c r="D409" s="30">
        <v>12225.769531</v>
      </c>
      <c r="E409" s="30">
        <v>12257.169922</v>
      </c>
      <c r="F409" s="30">
        <v>12257.169922</v>
      </c>
      <c r="G409" s="30">
        <v>6.60142E7</v>
      </c>
      <c r="H409" s="32">
        <f t="shared" si="1"/>
        <v>-0.003297343402</v>
      </c>
    </row>
    <row r="410" ht="15.75" customHeight="1">
      <c r="A410" s="29">
        <v>42955.0</v>
      </c>
      <c r="B410" s="30">
        <v>12239.780273</v>
      </c>
      <c r="C410" s="30">
        <v>12329.969727</v>
      </c>
      <c r="D410" s="30">
        <v>12184.589844</v>
      </c>
      <c r="E410" s="30">
        <v>12292.049805</v>
      </c>
      <c r="F410" s="30">
        <v>12292.049805</v>
      </c>
      <c r="G410" s="30">
        <v>6.90194E7</v>
      </c>
      <c r="H410" s="32">
        <f t="shared" si="1"/>
        <v>0.002845671817</v>
      </c>
    </row>
    <row r="411" ht="15.75" customHeight="1">
      <c r="A411" s="29">
        <v>42956.0</v>
      </c>
      <c r="B411" s="30">
        <v>12191.370117</v>
      </c>
      <c r="C411" s="30">
        <v>12227.519531</v>
      </c>
      <c r="D411" s="30">
        <v>12100.120117</v>
      </c>
      <c r="E411" s="30">
        <v>12154.0</v>
      </c>
      <c r="F411" s="30">
        <v>12154.0</v>
      </c>
      <c r="G411" s="30">
        <v>1.146789E8</v>
      </c>
      <c r="H411" s="32">
        <f t="shared" si="1"/>
        <v>-0.01123082051</v>
      </c>
    </row>
    <row r="412" ht="15.75" customHeight="1">
      <c r="A412" s="29">
        <v>42957.0</v>
      </c>
      <c r="B412" s="30">
        <v>12158.69043</v>
      </c>
      <c r="C412" s="30">
        <v>12158.919922</v>
      </c>
      <c r="D412" s="30">
        <v>11993.730469</v>
      </c>
      <c r="E412" s="30">
        <v>12014.299805</v>
      </c>
      <c r="F412" s="30">
        <v>12014.299805</v>
      </c>
      <c r="G412" s="30">
        <v>9.49207E7</v>
      </c>
      <c r="H412" s="32">
        <f t="shared" si="1"/>
        <v>-0.01149417435</v>
      </c>
    </row>
    <row r="413" ht="15.75" customHeight="1">
      <c r="A413" s="29">
        <v>42958.0</v>
      </c>
      <c r="B413" s="30">
        <v>11961.599609</v>
      </c>
      <c r="C413" s="30">
        <v>12046.889648</v>
      </c>
      <c r="D413" s="30">
        <v>11934.919922</v>
      </c>
      <c r="E413" s="30">
        <v>12014.05957</v>
      </c>
      <c r="F413" s="30">
        <v>12014.05957</v>
      </c>
      <c r="G413" s="30">
        <v>9.1074E7</v>
      </c>
      <c r="H413" s="32">
        <f t="shared" si="1"/>
        <v>-0.00001999575538</v>
      </c>
    </row>
    <row r="414" ht="15.75" customHeight="1">
      <c r="A414" s="29">
        <v>42961.0</v>
      </c>
      <c r="B414" s="30">
        <v>12100.169922</v>
      </c>
      <c r="C414" s="30">
        <v>12195.429688</v>
      </c>
      <c r="D414" s="30">
        <v>12097.0</v>
      </c>
      <c r="E414" s="30">
        <v>12165.120117</v>
      </c>
      <c r="F414" s="30">
        <v>12165.120117</v>
      </c>
      <c r="G414" s="30">
        <v>7.7716E7</v>
      </c>
      <c r="H414" s="32">
        <f t="shared" si="1"/>
        <v>0.01257364724</v>
      </c>
    </row>
    <row r="415" ht="15.75" customHeight="1">
      <c r="A415" s="29">
        <v>42962.0</v>
      </c>
      <c r="B415" s="30">
        <v>12208.299805</v>
      </c>
      <c r="C415" s="30">
        <v>12234.639648</v>
      </c>
      <c r="D415" s="30">
        <v>12156.870117</v>
      </c>
      <c r="E415" s="30">
        <v>12177.040039</v>
      </c>
      <c r="F415" s="30">
        <v>12177.040039</v>
      </c>
      <c r="G415" s="30">
        <v>6.03111E7</v>
      </c>
      <c r="H415" s="32">
        <f t="shared" si="1"/>
        <v>0.000979844168</v>
      </c>
    </row>
    <row r="416" ht="15.75" customHeight="1">
      <c r="A416" s="29">
        <v>42963.0</v>
      </c>
      <c r="B416" s="30">
        <v>12250.019531</v>
      </c>
      <c r="C416" s="30">
        <v>12301.400391</v>
      </c>
      <c r="D416" s="30">
        <v>12240.830078</v>
      </c>
      <c r="E416" s="30">
        <v>12263.860352</v>
      </c>
      <c r="F416" s="30">
        <v>12263.860352</v>
      </c>
      <c r="G416" s="30">
        <v>6.46698E7</v>
      </c>
      <c r="H416" s="32">
        <f t="shared" si="1"/>
        <v>0.007129837195</v>
      </c>
    </row>
    <row r="417" ht="15.75" customHeight="1">
      <c r="A417" s="29">
        <v>42964.0</v>
      </c>
      <c r="B417" s="30">
        <v>12236.599609</v>
      </c>
      <c r="C417" s="30">
        <v>12290.049805</v>
      </c>
      <c r="D417" s="30">
        <v>12184.269531</v>
      </c>
      <c r="E417" s="30">
        <v>12203.459961</v>
      </c>
      <c r="F417" s="30">
        <v>12203.459961</v>
      </c>
      <c r="G417" s="30">
        <v>7.41517E7</v>
      </c>
      <c r="H417" s="32">
        <f t="shared" si="1"/>
        <v>-0.004925071655</v>
      </c>
    </row>
    <row r="418" ht="15.75" customHeight="1">
      <c r="A418" s="29">
        <v>42965.0</v>
      </c>
      <c r="B418" s="30">
        <v>12103.509766</v>
      </c>
      <c r="C418" s="30">
        <v>12178.089844</v>
      </c>
      <c r="D418" s="30">
        <v>12080.740234</v>
      </c>
      <c r="E418" s="30">
        <v>12165.19043</v>
      </c>
      <c r="F418" s="30">
        <v>12165.19043</v>
      </c>
      <c r="G418" s="30">
        <v>8.78267E7</v>
      </c>
      <c r="H418" s="32">
        <f t="shared" si="1"/>
        <v>-0.003135957435</v>
      </c>
    </row>
    <row r="419" ht="15.75" customHeight="1">
      <c r="A419" s="29">
        <v>42968.0</v>
      </c>
      <c r="B419" s="30">
        <v>12105.719727</v>
      </c>
      <c r="C419" s="30">
        <v>12149.580078</v>
      </c>
      <c r="D419" s="30">
        <v>12021.700195</v>
      </c>
      <c r="E419" s="30">
        <v>12065.990234</v>
      </c>
      <c r="F419" s="30">
        <v>12065.990234</v>
      </c>
      <c r="G419" s="30">
        <v>6.9988E7</v>
      </c>
      <c r="H419" s="32">
        <f t="shared" si="1"/>
        <v>-0.008154430181</v>
      </c>
    </row>
    <row r="420" ht="15.75" customHeight="1">
      <c r="A420" s="29">
        <v>42969.0</v>
      </c>
      <c r="B420" s="30">
        <v>12151.759766</v>
      </c>
      <c r="C420" s="30">
        <v>12234.790039</v>
      </c>
      <c r="D420" s="30">
        <v>12124.150391</v>
      </c>
      <c r="E420" s="30">
        <v>12229.339844</v>
      </c>
      <c r="F420" s="30">
        <v>12229.339844</v>
      </c>
      <c r="G420" s="30">
        <v>6.65555E7</v>
      </c>
      <c r="H420" s="32">
        <f t="shared" si="1"/>
        <v>0.01353801941</v>
      </c>
    </row>
    <row r="421" ht="15.75" customHeight="1">
      <c r="A421" s="29">
        <v>42970.0</v>
      </c>
      <c r="B421" s="30">
        <v>12227.230469</v>
      </c>
      <c r="C421" s="30">
        <v>12269.919922</v>
      </c>
      <c r="D421" s="30">
        <v>12155.740234</v>
      </c>
      <c r="E421" s="30">
        <v>12174.299805</v>
      </c>
      <c r="F421" s="30">
        <v>12174.299805</v>
      </c>
      <c r="G421" s="30">
        <v>6.39583E7</v>
      </c>
      <c r="H421" s="32">
        <f t="shared" si="1"/>
        <v>-0.004500654958</v>
      </c>
    </row>
    <row r="422" ht="15.75" customHeight="1">
      <c r="A422" s="29">
        <v>42971.0</v>
      </c>
      <c r="B422" s="30">
        <v>12196.179688</v>
      </c>
      <c r="C422" s="30">
        <v>12254.75</v>
      </c>
      <c r="D422" s="30">
        <v>12169.540039</v>
      </c>
      <c r="E422" s="30">
        <v>12180.830078</v>
      </c>
      <c r="F422" s="30">
        <v>12180.830078</v>
      </c>
      <c r="G422" s="30">
        <v>6.28521E7</v>
      </c>
      <c r="H422" s="32">
        <f t="shared" si="1"/>
        <v>0.0005363982409</v>
      </c>
    </row>
    <row r="423" ht="15.75" customHeight="1">
      <c r="A423" s="29">
        <v>42972.0</v>
      </c>
      <c r="B423" s="30">
        <v>12194.730469</v>
      </c>
      <c r="C423" s="30">
        <v>12249.44043</v>
      </c>
      <c r="D423" s="30">
        <v>12132.5</v>
      </c>
      <c r="E423" s="30">
        <v>12167.94043</v>
      </c>
      <c r="F423" s="30">
        <v>12167.94043</v>
      </c>
      <c r="G423" s="30">
        <v>5.75196E7</v>
      </c>
      <c r="H423" s="32">
        <f t="shared" si="1"/>
        <v>-0.001058191266</v>
      </c>
    </row>
    <row r="424" ht="15.75" customHeight="1">
      <c r="A424" s="29">
        <v>42975.0</v>
      </c>
      <c r="B424" s="30">
        <v>12105.490234</v>
      </c>
      <c r="C424" s="30">
        <v>12173.530273</v>
      </c>
      <c r="D424" s="30">
        <v>12064.360352</v>
      </c>
      <c r="E424" s="30">
        <v>12123.469727</v>
      </c>
      <c r="F424" s="30">
        <v>12123.469727</v>
      </c>
      <c r="G424" s="30">
        <v>3.48041E7</v>
      </c>
      <c r="H424" s="32">
        <f t="shared" si="1"/>
        <v>-0.003654743648</v>
      </c>
    </row>
    <row r="425" ht="15.75" customHeight="1">
      <c r="A425" s="29">
        <v>42976.0</v>
      </c>
      <c r="B425" s="30">
        <v>12031.120117</v>
      </c>
      <c r="C425" s="30">
        <v>12032.320313</v>
      </c>
      <c r="D425" s="30">
        <v>11868.839844</v>
      </c>
      <c r="E425" s="30">
        <v>11945.879883</v>
      </c>
      <c r="F425" s="30">
        <v>11945.879883</v>
      </c>
      <c r="G425" s="30">
        <v>9.78738E7</v>
      </c>
      <c r="H425" s="32">
        <f t="shared" si="1"/>
        <v>-0.01464843382</v>
      </c>
    </row>
    <row r="426" ht="15.75" customHeight="1">
      <c r="A426" s="29">
        <v>42977.0</v>
      </c>
      <c r="B426" s="30">
        <v>12026.450195</v>
      </c>
      <c r="C426" s="30">
        <v>12040.820313</v>
      </c>
      <c r="D426" s="30">
        <v>11989.610352</v>
      </c>
      <c r="E426" s="30">
        <v>12002.469727</v>
      </c>
      <c r="F426" s="30">
        <v>12002.469727</v>
      </c>
      <c r="G426" s="30">
        <v>5.72552E7</v>
      </c>
      <c r="H426" s="32">
        <f t="shared" si="1"/>
        <v>0.004737185084</v>
      </c>
    </row>
    <row r="427" ht="15.75" customHeight="1">
      <c r="A427" s="29">
        <v>42978.0</v>
      </c>
      <c r="B427" s="30">
        <v>12098.570313</v>
      </c>
      <c r="C427" s="30">
        <v>12115.549805</v>
      </c>
      <c r="D427" s="30">
        <v>12034.179688</v>
      </c>
      <c r="E427" s="30">
        <v>12055.839844</v>
      </c>
      <c r="F427" s="30">
        <v>12055.839844</v>
      </c>
      <c r="G427" s="30">
        <v>7.83014E7</v>
      </c>
      <c r="H427" s="32">
        <f t="shared" si="1"/>
        <v>0.004446594594</v>
      </c>
    </row>
    <row r="428" ht="15.75" customHeight="1">
      <c r="A428" s="29">
        <v>42979.0</v>
      </c>
      <c r="B428" s="30">
        <v>12101.150391</v>
      </c>
      <c r="C428" s="30">
        <v>12191.230469</v>
      </c>
      <c r="D428" s="30">
        <v>12085.30957</v>
      </c>
      <c r="E428" s="30">
        <v>12142.639648</v>
      </c>
      <c r="F428" s="30">
        <v>12142.639648</v>
      </c>
      <c r="G428" s="30">
        <v>7.35326E7</v>
      </c>
      <c r="H428" s="32">
        <f t="shared" si="1"/>
        <v>0.007199813959</v>
      </c>
    </row>
    <row r="429" ht="15.75" customHeight="1">
      <c r="A429" s="29">
        <v>42982.0</v>
      </c>
      <c r="B429" s="30">
        <v>12051.799805</v>
      </c>
      <c r="C429" s="30">
        <v>12138.410156</v>
      </c>
      <c r="D429" s="30">
        <v>12050.530273</v>
      </c>
      <c r="E429" s="30">
        <v>12102.209961</v>
      </c>
      <c r="F429" s="30">
        <v>12102.209961</v>
      </c>
      <c r="G429" s="30">
        <v>4.36953E7</v>
      </c>
      <c r="H429" s="32">
        <f t="shared" si="1"/>
        <v>-0.003329563272</v>
      </c>
    </row>
    <row r="430" ht="15.75" customHeight="1">
      <c r="A430" s="29">
        <v>42983.0</v>
      </c>
      <c r="B430" s="30">
        <v>12125.419922</v>
      </c>
      <c r="C430" s="30">
        <v>12210.25</v>
      </c>
      <c r="D430" s="30">
        <v>12100.259766</v>
      </c>
      <c r="E430" s="30">
        <v>12123.709961</v>
      </c>
      <c r="F430" s="30">
        <v>12123.709961</v>
      </c>
      <c r="G430" s="30">
        <v>6.56532E7</v>
      </c>
      <c r="H430" s="32">
        <f t="shared" si="1"/>
        <v>0.001776535035</v>
      </c>
    </row>
    <row r="431" ht="15.75" customHeight="1">
      <c r="A431" s="29">
        <v>42984.0</v>
      </c>
      <c r="B431" s="30">
        <v>12071.900391</v>
      </c>
      <c r="C431" s="30">
        <v>12260.759766</v>
      </c>
      <c r="D431" s="30">
        <v>12066.839844</v>
      </c>
      <c r="E431" s="30">
        <v>12214.540039</v>
      </c>
      <c r="F431" s="30">
        <v>12214.540039</v>
      </c>
      <c r="G431" s="30">
        <v>8.30328E7</v>
      </c>
      <c r="H431" s="32">
        <f t="shared" si="1"/>
        <v>0.007491937558</v>
      </c>
    </row>
    <row r="432" ht="15.75" customHeight="1">
      <c r="A432" s="29">
        <v>42985.0</v>
      </c>
      <c r="B432" s="30">
        <v>12284.139648</v>
      </c>
      <c r="C432" s="30">
        <v>12363.599609</v>
      </c>
      <c r="D432" s="30">
        <v>12265.509766</v>
      </c>
      <c r="E432" s="30">
        <v>12296.629883</v>
      </c>
      <c r="F432" s="30">
        <v>12296.629883</v>
      </c>
      <c r="G432" s="30">
        <v>9.36984E7</v>
      </c>
      <c r="H432" s="32">
        <f t="shared" si="1"/>
        <v>0.006720666004</v>
      </c>
    </row>
    <row r="433" ht="15.75" customHeight="1">
      <c r="A433" s="29">
        <v>42986.0</v>
      </c>
      <c r="B433" s="30">
        <v>12261.80957</v>
      </c>
      <c r="C433" s="30">
        <v>12321.610352</v>
      </c>
      <c r="D433" s="30">
        <v>12245.330078</v>
      </c>
      <c r="E433" s="30">
        <v>12303.980469</v>
      </c>
      <c r="F433" s="30">
        <v>12303.980469</v>
      </c>
      <c r="G433" s="30">
        <v>6.13957E7</v>
      </c>
      <c r="H433" s="32">
        <f t="shared" si="1"/>
        <v>0.0005977724035</v>
      </c>
    </row>
    <row r="434" ht="15.75" customHeight="1">
      <c r="A434" s="29">
        <v>42989.0</v>
      </c>
      <c r="B434" s="30">
        <v>12381.519531</v>
      </c>
      <c r="C434" s="30">
        <v>12481.769531</v>
      </c>
      <c r="D434" s="30">
        <v>12381.330078</v>
      </c>
      <c r="E434" s="30">
        <v>12475.240234</v>
      </c>
      <c r="F434" s="30">
        <v>12475.240234</v>
      </c>
      <c r="G434" s="30">
        <v>7.68203E7</v>
      </c>
      <c r="H434" s="32">
        <f t="shared" si="1"/>
        <v>0.01391905371</v>
      </c>
    </row>
    <row r="435" ht="15.75" customHeight="1">
      <c r="A435" s="29">
        <v>42990.0</v>
      </c>
      <c r="B435" s="30">
        <v>12527.44043</v>
      </c>
      <c r="C435" s="30">
        <v>12558.030273</v>
      </c>
      <c r="D435" s="30">
        <v>12512.589844</v>
      </c>
      <c r="E435" s="30">
        <v>12524.769531</v>
      </c>
      <c r="F435" s="30">
        <v>12524.769531</v>
      </c>
      <c r="G435" s="30">
        <v>8.50863E7</v>
      </c>
      <c r="H435" s="32">
        <f t="shared" si="1"/>
        <v>0.003970207873</v>
      </c>
    </row>
    <row r="436" ht="15.75" customHeight="1">
      <c r="A436" s="29">
        <v>42991.0</v>
      </c>
      <c r="B436" s="30">
        <v>12489.25</v>
      </c>
      <c r="C436" s="30">
        <v>12565.849609</v>
      </c>
      <c r="D436" s="30">
        <v>12489.25</v>
      </c>
      <c r="E436" s="30">
        <v>12553.570313</v>
      </c>
      <c r="F436" s="30">
        <v>12553.570313</v>
      </c>
      <c r="G436" s="30">
        <v>7.98844E7</v>
      </c>
      <c r="H436" s="32">
        <f t="shared" si="1"/>
        <v>0.002299505945</v>
      </c>
    </row>
    <row r="437" ht="15.75" customHeight="1">
      <c r="A437" s="29">
        <v>42992.0</v>
      </c>
      <c r="B437" s="30">
        <v>12524.120117</v>
      </c>
      <c r="C437" s="30">
        <v>12552.160156</v>
      </c>
      <c r="D437" s="30">
        <v>12499.549805</v>
      </c>
      <c r="E437" s="30">
        <v>12540.450195</v>
      </c>
      <c r="F437" s="30">
        <v>12540.450195</v>
      </c>
      <c r="G437" s="30">
        <v>8.30385E7</v>
      </c>
      <c r="H437" s="32">
        <f t="shared" si="1"/>
        <v>-0.001045130403</v>
      </c>
    </row>
    <row r="438" ht="15.75" customHeight="1">
      <c r="A438" s="29">
        <v>42993.0</v>
      </c>
      <c r="B438" s="30">
        <v>12525.360352</v>
      </c>
      <c r="C438" s="30">
        <v>12561.349609</v>
      </c>
      <c r="D438" s="30">
        <v>12506.94043</v>
      </c>
      <c r="E438" s="30">
        <v>12518.80957</v>
      </c>
      <c r="F438" s="30">
        <v>12518.80957</v>
      </c>
      <c r="G438" s="30">
        <v>1.920059E8</v>
      </c>
      <c r="H438" s="32">
        <f t="shared" si="1"/>
        <v>-0.001725665719</v>
      </c>
    </row>
    <row r="439" ht="15.75" customHeight="1">
      <c r="A439" s="29">
        <v>42996.0</v>
      </c>
      <c r="B439" s="30">
        <v>12593.549805</v>
      </c>
      <c r="C439" s="30">
        <v>12613.55957</v>
      </c>
      <c r="D439" s="30">
        <v>12537.070313</v>
      </c>
      <c r="E439" s="30">
        <v>12559.389648</v>
      </c>
      <c r="F439" s="30">
        <v>12559.389648</v>
      </c>
      <c r="G439" s="30">
        <v>5.83466E7</v>
      </c>
      <c r="H439" s="32">
        <f t="shared" si="1"/>
        <v>0.003241528499</v>
      </c>
    </row>
    <row r="440" ht="15.75" customHeight="1">
      <c r="A440" s="29">
        <v>42997.0</v>
      </c>
      <c r="B440" s="30">
        <v>12556.459961</v>
      </c>
      <c r="C440" s="30">
        <v>12566.200195</v>
      </c>
      <c r="D440" s="30">
        <v>12527.900391</v>
      </c>
      <c r="E440" s="30">
        <v>12561.790039</v>
      </c>
      <c r="F440" s="30">
        <v>12561.790039</v>
      </c>
      <c r="G440" s="30">
        <v>7.42209E7</v>
      </c>
      <c r="H440" s="32">
        <f t="shared" si="1"/>
        <v>0.0001911232207</v>
      </c>
    </row>
    <row r="441" ht="15.75" customHeight="1">
      <c r="A441" s="29">
        <v>42998.0</v>
      </c>
      <c r="B441" s="30">
        <v>12550.919922</v>
      </c>
      <c r="C441" s="30">
        <v>12593.25</v>
      </c>
      <c r="D441" s="30">
        <v>12518.219727</v>
      </c>
      <c r="E441" s="30">
        <v>12569.169922</v>
      </c>
      <c r="F441" s="30">
        <v>12569.169922</v>
      </c>
      <c r="G441" s="30">
        <v>1.016878E8</v>
      </c>
      <c r="H441" s="32">
        <f t="shared" si="1"/>
        <v>0.0005874865745</v>
      </c>
    </row>
    <row r="442" ht="15.75" customHeight="1">
      <c r="A442" s="29">
        <v>42999.0</v>
      </c>
      <c r="B442" s="30">
        <v>12601.950195</v>
      </c>
      <c r="C442" s="30">
        <v>12621.280273</v>
      </c>
      <c r="D442" s="30">
        <v>12582.040039</v>
      </c>
      <c r="E442" s="30">
        <v>12600.030273</v>
      </c>
      <c r="F442" s="30">
        <v>12600.030273</v>
      </c>
      <c r="G442" s="30">
        <v>1.008124E8</v>
      </c>
      <c r="H442" s="32">
        <f t="shared" si="1"/>
        <v>0.002455241769</v>
      </c>
    </row>
    <row r="443" ht="15.75" customHeight="1">
      <c r="A443" s="29">
        <v>43000.0</v>
      </c>
      <c r="B443" s="30">
        <v>12569.660156</v>
      </c>
      <c r="C443" s="30">
        <v>12646.55957</v>
      </c>
      <c r="D443" s="30">
        <v>12568.799805</v>
      </c>
      <c r="E443" s="30">
        <v>12592.349609</v>
      </c>
      <c r="F443" s="30">
        <v>12592.349609</v>
      </c>
      <c r="G443" s="30">
        <v>7.6471E7</v>
      </c>
      <c r="H443" s="32">
        <f t="shared" si="1"/>
        <v>-0.0006095750434</v>
      </c>
    </row>
    <row r="444" ht="15.75" customHeight="1">
      <c r="A444" s="29">
        <v>43003.0</v>
      </c>
      <c r="B444" s="30">
        <v>12573.349609</v>
      </c>
      <c r="C444" s="30">
        <v>12633.05957</v>
      </c>
      <c r="D444" s="30">
        <v>12564.839844</v>
      </c>
      <c r="E444" s="30">
        <v>12594.80957</v>
      </c>
      <c r="F444" s="30">
        <v>12594.80957</v>
      </c>
      <c r="G444" s="30">
        <v>7.86367E7</v>
      </c>
      <c r="H444" s="32">
        <f t="shared" si="1"/>
        <v>0.0001953536136</v>
      </c>
    </row>
    <row r="445" ht="15.75" customHeight="1">
      <c r="A445" s="29">
        <v>43004.0</v>
      </c>
      <c r="B445" s="30">
        <v>12557.44043</v>
      </c>
      <c r="C445" s="30">
        <v>12629.929688</v>
      </c>
      <c r="D445" s="30">
        <v>12551.870117</v>
      </c>
      <c r="E445" s="30">
        <v>12605.200195</v>
      </c>
      <c r="F445" s="30">
        <v>12605.200195</v>
      </c>
      <c r="G445" s="30">
        <v>7.31889E7</v>
      </c>
      <c r="H445" s="32">
        <f t="shared" si="1"/>
        <v>0.0008249926243</v>
      </c>
    </row>
    <row r="446" ht="15.75" customHeight="1">
      <c r="A446" s="29">
        <v>43005.0</v>
      </c>
      <c r="B446" s="30">
        <v>12630.400391</v>
      </c>
      <c r="C446" s="30">
        <v>12685.19043</v>
      </c>
      <c r="D446" s="30">
        <v>12625.549805</v>
      </c>
      <c r="E446" s="30">
        <v>12657.410156</v>
      </c>
      <c r="F446" s="30">
        <v>12657.410156</v>
      </c>
      <c r="G446" s="30">
        <v>7.97543E7</v>
      </c>
      <c r="H446" s="32">
        <f t="shared" si="1"/>
        <v>0.004141938263</v>
      </c>
    </row>
    <row r="447" ht="15.75" customHeight="1">
      <c r="A447" s="29">
        <v>43006.0</v>
      </c>
      <c r="B447" s="30">
        <v>12682.370117</v>
      </c>
      <c r="C447" s="30">
        <v>12708.700195</v>
      </c>
      <c r="D447" s="30">
        <v>12666.030273</v>
      </c>
      <c r="E447" s="30">
        <v>12704.650391</v>
      </c>
      <c r="F447" s="30">
        <v>12704.650391</v>
      </c>
      <c r="G447" s="30">
        <v>8.49475E7</v>
      </c>
      <c r="H447" s="32">
        <f t="shared" si="1"/>
        <v>0.003732219658</v>
      </c>
    </row>
    <row r="448" ht="15.75" customHeight="1">
      <c r="A448" s="29">
        <v>43007.0</v>
      </c>
      <c r="B448" s="30">
        <v>12725.870117</v>
      </c>
      <c r="C448" s="30">
        <v>12828.860352</v>
      </c>
      <c r="D448" s="30">
        <v>12722.379883</v>
      </c>
      <c r="E448" s="30">
        <v>12828.860352</v>
      </c>
      <c r="F448" s="30">
        <v>12828.860352</v>
      </c>
      <c r="G448" s="30">
        <v>1.049007E8</v>
      </c>
      <c r="H448" s="32">
        <f t="shared" si="1"/>
        <v>0.009776731919</v>
      </c>
    </row>
    <row r="449" ht="15.75" customHeight="1">
      <c r="A449" s="29">
        <v>43010.0</v>
      </c>
      <c r="B449" s="30">
        <v>12866.269531</v>
      </c>
      <c r="C449" s="30">
        <v>12902.650391</v>
      </c>
      <c r="D449" s="30">
        <v>12849.589844</v>
      </c>
      <c r="E449" s="30">
        <v>12902.650391</v>
      </c>
      <c r="F449" s="30">
        <v>12902.650391</v>
      </c>
      <c r="G449" s="30">
        <v>7.26766E7</v>
      </c>
      <c r="H449" s="32">
        <f t="shared" si="1"/>
        <v>0.005751877951</v>
      </c>
    </row>
    <row r="450" ht="15.75" customHeight="1">
      <c r="A450" s="29">
        <v>43011.0</v>
      </c>
      <c r="B450" s="30">
        <v>12866.269531</v>
      </c>
      <c r="C450" s="30">
        <v>12902.650391</v>
      </c>
      <c r="D450" s="30">
        <v>12849.589844</v>
      </c>
      <c r="E450" s="30">
        <v>12902.650391</v>
      </c>
      <c r="F450" s="30">
        <v>12902.650391</v>
      </c>
      <c r="G450" s="30">
        <v>7.26766E7</v>
      </c>
      <c r="H450" s="32">
        <f t="shared" si="1"/>
        <v>0</v>
      </c>
    </row>
    <row r="451" ht="15.75" customHeight="1">
      <c r="A451" s="29">
        <v>43012.0</v>
      </c>
      <c r="B451" s="30">
        <v>12955.889648</v>
      </c>
      <c r="C451" s="30">
        <v>12976.240234</v>
      </c>
      <c r="D451" s="30">
        <v>12893.75</v>
      </c>
      <c r="E451" s="30">
        <v>12970.519531</v>
      </c>
      <c r="F451" s="30">
        <v>12970.519531</v>
      </c>
      <c r="G451" s="30">
        <v>1.152287E8</v>
      </c>
      <c r="H451" s="32">
        <f t="shared" si="1"/>
        <v>0.005260092922</v>
      </c>
    </row>
    <row r="452" ht="15.75" customHeight="1">
      <c r="A452" s="29">
        <v>43013.0</v>
      </c>
      <c r="B452" s="30">
        <v>12950.179688</v>
      </c>
      <c r="C452" s="30">
        <v>12969.400391</v>
      </c>
      <c r="D452" s="30">
        <v>12933.55957</v>
      </c>
      <c r="E452" s="30">
        <v>12968.049805</v>
      </c>
      <c r="F452" s="30">
        <v>12968.049805</v>
      </c>
      <c r="G452" s="30">
        <v>7.85325E7</v>
      </c>
      <c r="H452" s="32">
        <f t="shared" si="1"/>
        <v>-0.0001904107229</v>
      </c>
    </row>
    <row r="453" ht="15.75" customHeight="1">
      <c r="A453" s="29">
        <v>43014.0</v>
      </c>
      <c r="B453" s="30">
        <v>12979.339844</v>
      </c>
      <c r="C453" s="30">
        <v>12993.530273</v>
      </c>
      <c r="D453" s="30">
        <v>12941.150391</v>
      </c>
      <c r="E453" s="30">
        <v>12955.94043</v>
      </c>
      <c r="F453" s="30">
        <v>12955.94043</v>
      </c>
      <c r="G453" s="30">
        <v>7.3029E7</v>
      </c>
      <c r="H453" s="32">
        <f t="shared" si="1"/>
        <v>-0.0009337853557</v>
      </c>
    </row>
    <row r="454" ht="15.75" customHeight="1">
      <c r="A454" s="29">
        <v>43017.0</v>
      </c>
      <c r="B454" s="30">
        <v>12975.860352</v>
      </c>
      <c r="C454" s="30">
        <v>12996.639648</v>
      </c>
      <c r="D454" s="30">
        <v>12943.549805</v>
      </c>
      <c r="E454" s="30">
        <v>12976.400391</v>
      </c>
      <c r="F454" s="30">
        <v>12976.400391</v>
      </c>
      <c r="G454" s="30">
        <v>6.08733E7</v>
      </c>
      <c r="H454" s="32">
        <f t="shared" si="1"/>
        <v>0.001579195359</v>
      </c>
    </row>
    <row r="455" ht="15.75" customHeight="1">
      <c r="A455" s="29">
        <v>43018.0</v>
      </c>
      <c r="B455" s="30">
        <v>12959.719727</v>
      </c>
      <c r="C455" s="30">
        <v>12980.450195</v>
      </c>
      <c r="D455" s="30">
        <v>12909.280273</v>
      </c>
      <c r="E455" s="30">
        <v>12949.25</v>
      </c>
      <c r="F455" s="30">
        <v>12949.25</v>
      </c>
      <c r="G455" s="30">
        <v>6.52535E7</v>
      </c>
      <c r="H455" s="32">
        <f t="shared" si="1"/>
        <v>-0.002092289863</v>
      </c>
    </row>
    <row r="456" ht="15.75" customHeight="1">
      <c r="A456" s="29">
        <v>43019.0</v>
      </c>
      <c r="B456" s="30">
        <v>12965.280273</v>
      </c>
      <c r="C456" s="30">
        <v>12976.320313</v>
      </c>
      <c r="D456" s="30">
        <v>12925.240234</v>
      </c>
      <c r="E456" s="30">
        <v>12970.679688</v>
      </c>
      <c r="F456" s="30">
        <v>12970.679688</v>
      </c>
      <c r="G456" s="30">
        <v>7.28674E7</v>
      </c>
      <c r="H456" s="32">
        <f t="shared" si="1"/>
        <v>0.001654898006</v>
      </c>
    </row>
    <row r="457" ht="15.75" customHeight="1">
      <c r="A457" s="29">
        <v>43020.0</v>
      </c>
      <c r="B457" s="30">
        <v>12977.269531</v>
      </c>
      <c r="C457" s="30">
        <v>13002.339844</v>
      </c>
      <c r="D457" s="30">
        <v>12945.070313</v>
      </c>
      <c r="E457" s="30">
        <v>12982.889648</v>
      </c>
      <c r="F457" s="30">
        <v>12982.889648</v>
      </c>
      <c r="G457" s="30">
        <v>7.42556E7</v>
      </c>
      <c r="H457" s="32">
        <f t="shared" si="1"/>
        <v>0.0009413508231</v>
      </c>
    </row>
    <row r="458" ht="15.75" customHeight="1">
      <c r="A458" s="29">
        <v>43021.0</v>
      </c>
      <c r="B458" s="30">
        <v>12995.080078</v>
      </c>
      <c r="C458" s="30">
        <v>13036.740234</v>
      </c>
      <c r="D458" s="30">
        <v>12964.349609</v>
      </c>
      <c r="E458" s="30">
        <v>12991.870117</v>
      </c>
      <c r="F458" s="30">
        <v>12991.870117</v>
      </c>
      <c r="G458" s="30">
        <v>6.81449E7</v>
      </c>
      <c r="H458" s="32">
        <f t="shared" si="1"/>
        <v>0.0006917157307</v>
      </c>
    </row>
    <row r="459" ht="15.75" customHeight="1">
      <c r="A459" s="29">
        <v>43024.0</v>
      </c>
      <c r="B459" s="30">
        <v>13017.179688</v>
      </c>
      <c r="C459" s="30">
        <v>13026.450195</v>
      </c>
      <c r="D459" s="30">
        <v>13000.379883</v>
      </c>
      <c r="E459" s="30">
        <v>13003.700195</v>
      </c>
      <c r="F459" s="30">
        <v>13003.700195</v>
      </c>
      <c r="G459" s="30">
        <v>5.46584E7</v>
      </c>
      <c r="H459" s="32">
        <f t="shared" si="1"/>
        <v>0.0009105754517</v>
      </c>
    </row>
    <row r="460" ht="15.75" customHeight="1">
      <c r="A460" s="29">
        <v>43025.0</v>
      </c>
      <c r="B460" s="30">
        <v>12995.839844</v>
      </c>
      <c r="C460" s="30">
        <v>13034.419922</v>
      </c>
      <c r="D460" s="30">
        <v>12967.349609</v>
      </c>
      <c r="E460" s="30">
        <v>12995.05957</v>
      </c>
      <c r="F460" s="30">
        <v>12995.05957</v>
      </c>
      <c r="G460" s="30">
        <v>6.81807E7</v>
      </c>
      <c r="H460" s="32">
        <f t="shared" si="1"/>
        <v>-0.000664474332</v>
      </c>
    </row>
    <row r="461" ht="15.75" customHeight="1">
      <c r="A461" s="29">
        <v>43026.0</v>
      </c>
      <c r="B461" s="30">
        <v>13012.799805</v>
      </c>
      <c r="C461" s="30">
        <v>13094.759766</v>
      </c>
      <c r="D461" s="30">
        <v>13003.919922</v>
      </c>
      <c r="E461" s="30">
        <v>13043.030273</v>
      </c>
      <c r="F461" s="30">
        <v>13043.030273</v>
      </c>
      <c r="G461" s="30">
        <v>6.37365E7</v>
      </c>
      <c r="H461" s="32">
        <f t="shared" si="1"/>
        <v>0.003691456953</v>
      </c>
    </row>
    <row r="462" ht="15.75" customHeight="1">
      <c r="A462" s="29">
        <v>43027.0</v>
      </c>
      <c r="B462" s="30">
        <v>13036.280273</v>
      </c>
      <c r="C462" s="30">
        <v>13042.620117</v>
      </c>
      <c r="D462" s="30">
        <v>12911.580078</v>
      </c>
      <c r="E462" s="30">
        <v>12990.099609</v>
      </c>
      <c r="F462" s="30">
        <v>12990.099609</v>
      </c>
      <c r="G462" s="30">
        <v>7.9869E7</v>
      </c>
      <c r="H462" s="32">
        <f t="shared" si="1"/>
        <v>-0.004058156954</v>
      </c>
    </row>
    <row r="463" ht="15.75" customHeight="1">
      <c r="A463" s="29">
        <v>43028.0</v>
      </c>
      <c r="B463" s="30">
        <v>13057.780273</v>
      </c>
      <c r="C463" s="30">
        <v>13063.570313</v>
      </c>
      <c r="D463" s="30">
        <v>12956.419922</v>
      </c>
      <c r="E463" s="30">
        <v>12991.280273</v>
      </c>
      <c r="F463" s="30">
        <v>12991.280273</v>
      </c>
      <c r="G463" s="30">
        <v>8.10613E7</v>
      </c>
      <c r="H463" s="32">
        <f t="shared" si="1"/>
        <v>0.0000908895263</v>
      </c>
    </row>
    <row r="464" ht="15.75" customHeight="1">
      <c r="A464" s="29">
        <v>43031.0</v>
      </c>
      <c r="B464" s="30">
        <v>13014.570313</v>
      </c>
      <c r="C464" s="30">
        <v>13069.400391</v>
      </c>
      <c r="D464" s="30">
        <v>12973.429688</v>
      </c>
      <c r="E464" s="30">
        <v>13003.139648</v>
      </c>
      <c r="F464" s="30">
        <v>13003.139648</v>
      </c>
      <c r="G464" s="30">
        <v>5.95922E7</v>
      </c>
      <c r="H464" s="32">
        <f t="shared" si="1"/>
        <v>0.0009128719226</v>
      </c>
    </row>
    <row r="465" ht="15.75" customHeight="1">
      <c r="A465" s="29">
        <v>43032.0</v>
      </c>
      <c r="B465" s="30">
        <v>12998.660156</v>
      </c>
      <c r="C465" s="30">
        <v>13055.650391</v>
      </c>
      <c r="D465" s="30">
        <v>12983.379883</v>
      </c>
      <c r="E465" s="30">
        <v>13013.19043</v>
      </c>
      <c r="F465" s="30">
        <v>13013.19043</v>
      </c>
      <c r="G465" s="30">
        <v>9.44148E7</v>
      </c>
      <c r="H465" s="32">
        <f t="shared" si="1"/>
        <v>0.0007729504006</v>
      </c>
    </row>
    <row r="466" ht="15.75" customHeight="1">
      <c r="A466" s="29">
        <v>43033.0</v>
      </c>
      <c r="B466" s="30">
        <v>12998.44043</v>
      </c>
      <c r="C466" s="30">
        <v>13049.469727</v>
      </c>
      <c r="D466" s="30">
        <v>12931.219727</v>
      </c>
      <c r="E466" s="30">
        <v>12953.410156</v>
      </c>
      <c r="F466" s="30">
        <v>12953.410156</v>
      </c>
      <c r="G466" s="30">
        <v>9.25018E7</v>
      </c>
      <c r="H466" s="32">
        <f t="shared" si="1"/>
        <v>-0.004593821501</v>
      </c>
    </row>
    <row r="467" ht="15.75" customHeight="1">
      <c r="A467" s="29">
        <v>43034.0</v>
      </c>
      <c r="B467" s="30">
        <v>12955.429688</v>
      </c>
      <c r="C467" s="30">
        <v>13144.650391</v>
      </c>
      <c r="D467" s="30">
        <v>12940.830078</v>
      </c>
      <c r="E467" s="30">
        <v>13133.280273</v>
      </c>
      <c r="F467" s="30">
        <v>13133.280273</v>
      </c>
      <c r="G467" s="30">
        <v>1.102065E8</v>
      </c>
      <c r="H467" s="32">
        <f t="shared" si="1"/>
        <v>0.01388592771</v>
      </c>
    </row>
    <row r="468" ht="15.75" customHeight="1">
      <c r="A468" s="29">
        <v>43035.0</v>
      </c>
      <c r="B468" s="30">
        <v>13186.549805</v>
      </c>
      <c r="C468" s="30">
        <v>13249.030273</v>
      </c>
      <c r="D468" s="30">
        <v>13186.549805</v>
      </c>
      <c r="E468" s="30">
        <v>13217.540039</v>
      </c>
      <c r="F468" s="30">
        <v>13217.540039</v>
      </c>
      <c r="G468" s="30">
        <v>1.037643E8</v>
      </c>
      <c r="H468" s="32">
        <f t="shared" si="1"/>
        <v>0.006415744144</v>
      </c>
    </row>
    <row r="469" ht="15.75" customHeight="1">
      <c r="A469" s="29">
        <v>43038.0</v>
      </c>
      <c r="B469" s="30">
        <v>13227.849609</v>
      </c>
      <c r="C469" s="30">
        <v>13255.379883</v>
      </c>
      <c r="D469" s="30">
        <v>13214.599609</v>
      </c>
      <c r="E469" s="30">
        <v>13229.570313</v>
      </c>
      <c r="F469" s="30">
        <v>13229.570313</v>
      </c>
      <c r="G469" s="30">
        <v>7.1315E7</v>
      </c>
      <c r="H469" s="32">
        <f t="shared" si="1"/>
        <v>0.0009101749618</v>
      </c>
    </row>
    <row r="470" ht="15.75" customHeight="1">
      <c r="A470" s="29">
        <v>43039.0</v>
      </c>
      <c r="B470" s="30">
        <v>13227.849609</v>
      </c>
      <c r="C470" s="30">
        <v>13255.379883</v>
      </c>
      <c r="D470" s="30">
        <v>13214.599609</v>
      </c>
      <c r="E470" s="30">
        <v>13229.570313</v>
      </c>
      <c r="F470" s="30">
        <v>13229.570313</v>
      </c>
      <c r="G470" s="30">
        <v>7.1315E7</v>
      </c>
      <c r="H470" s="32">
        <f t="shared" si="1"/>
        <v>0</v>
      </c>
    </row>
    <row r="471" ht="15.75" customHeight="1">
      <c r="A471" s="29">
        <v>43040.0</v>
      </c>
      <c r="B471" s="30">
        <v>13342.44043</v>
      </c>
      <c r="C471" s="30">
        <v>13488.589844</v>
      </c>
      <c r="D471" s="30">
        <v>13341.299805</v>
      </c>
      <c r="E471" s="30">
        <v>13465.509766</v>
      </c>
      <c r="F471" s="30">
        <v>13465.509766</v>
      </c>
      <c r="G471" s="30">
        <v>1.245876E8</v>
      </c>
      <c r="H471" s="32">
        <f t="shared" si="1"/>
        <v>0.01783424914</v>
      </c>
    </row>
    <row r="472" ht="15.75" customHeight="1">
      <c r="A472" s="29">
        <v>43041.0</v>
      </c>
      <c r="B472" s="30">
        <v>13448.519531</v>
      </c>
      <c r="C472" s="30">
        <v>13460.860352</v>
      </c>
      <c r="D472" s="30">
        <v>13405.910156</v>
      </c>
      <c r="E472" s="30">
        <v>13440.929688</v>
      </c>
      <c r="F472" s="30">
        <v>13440.929688</v>
      </c>
      <c r="G472" s="30">
        <v>9.39727E7</v>
      </c>
      <c r="H472" s="32">
        <f t="shared" si="1"/>
        <v>-0.001825410135</v>
      </c>
    </row>
    <row r="473" ht="15.75" customHeight="1">
      <c r="A473" s="29">
        <v>43042.0</v>
      </c>
      <c r="B473" s="30">
        <v>13476.530273</v>
      </c>
      <c r="C473" s="30">
        <v>13505.009766</v>
      </c>
      <c r="D473" s="30">
        <v>13430.219727</v>
      </c>
      <c r="E473" s="30">
        <v>13478.860352</v>
      </c>
      <c r="F473" s="30">
        <v>13478.860352</v>
      </c>
      <c r="G473" s="30">
        <v>8.72986E7</v>
      </c>
      <c r="H473" s="32">
        <f t="shared" si="1"/>
        <v>0.002822026815</v>
      </c>
    </row>
    <row r="474" ht="15.75" customHeight="1">
      <c r="A474" s="29">
        <v>43045.0</v>
      </c>
      <c r="B474" s="30">
        <v>13459.419922</v>
      </c>
      <c r="C474" s="30">
        <v>13481.230469</v>
      </c>
      <c r="D474" s="30">
        <v>13441.660156</v>
      </c>
      <c r="E474" s="30">
        <v>13468.790039</v>
      </c>
      <c r="F474" s="30">
        <v>13468.790039</v>
      </c>
      <c r="G474" s="30">
        <v>8.9626E7</v>
      </c>
      <c r="H474" s="32">
        <f t="shared" si="1"/>
        <v>-0.0007471190247</v>
      </c>
    </row>
    <row r="475" ht="15.75" customHeight="1">
      <c r="A475" s="29">
        <v>43046.0</v>
      </c>
      <c r="B475" s="30">
        <v>13517.980469</v>
      </c>
      <c r="C475" s="30">
        <v>13525.55957</v>
      </c>
      <c r="D475" s="30">
        <v>13369.849609</v>
      </c>
      <c r="E475" s="30">
        <v>13379.269531</v>
      </c>
      <c r="F475" s="30">
        <v>13379.269531</v>
      </c>
      <c r="G475" s="30">
        <v>8.62863E7</v>
      </c>
      <c r="H475" s="32">
        <f t="shared" si="1"/>
        <v>-0.006646514478</v>
      </c>
    </row>
    <row r="476" ht="15.75" customHeight="1">
      <c r="A476" s="29">
        <v>43047.0</v>
      </c>
      <c r="B476" s="30">
        <v>13404.580078</v>
      </c>
      <c r="C476" s="30">
        <v>13419.769531</v>
      </c>
      <c r="D476" s="30">
        <v>13345.110352</v>
      </c>
      <c r="E476" s="30">
        <v>13382.419922</v>
      </c>
      <c r="F476" s="30">
        <v>13382.419922</v>
      </c>
      <c r="G476" s="30">
        <v>1.032306E8</v>
      </c>
      <c r="H476" s="32">
        <f t="shared" si="1"/>
        <v>0.0002354680869</v>
      </c>
    </row>
    <row r="477" ht="15.75" customHeight="1">
      <c r="A477" s="29">
        <v>43048.0</v>
      </c>
      <c r="B477" s="30">
        <v>13378.959961</v>
      </c>
      <c r="C477" s="30">
        <v>13402.049805</v>
      </c>
      <c r="D477" s="30">
        <v>13175.219727</v>
      </c>
      <c r="E477" s="30">
        <v>13182.55957</v>
      </c>
      <c r="F477" s="30">
        <v>13182.55957</v>
      </c>
      <c r="G477" s="30">
        <v>1.4094E8</v>
      </c>
      <c r="H477" s="32">
        <f t="shared" si="1"/>
        <v>-0.01493454496</v>
      </c>
    </row>
    <row r="478" ht="15.75" customHeight="1">
      <c r="A478" s="29">
        <v>43049.0</v>
      </c>
      <c r="B478" s="30">
        <v>13206.349609</v>
      </c>
      <c r="C478" s="30">
        <v>13216.969727</v>
      </c>
      <c r="D478" s="30">
        <v>13111.650391</v>
      </c>
      <c r="E478" s="30">
        <v>13127.469727</v>
      </c>
      <c r="F478" s="30">
        <v>13127.469727</v>
      </c>
      <c r="G478" s="30">
        <v>1.149566E8</v>
      </c>
      <c r="H478" s="32">
        <f t="shared" si="1"/>
        <v>-0.004178994429</v>
      </c>
    </row>
    <row r="479" ht="15.75" customHeight="1">
      <c r="A479" s="29">
        <v>43052.0</v>
      </c>
      <c r="B479" s="30">
        <v>13150.780273</v>
      </c>
      <c r="C479" s="30">
        <v>13163.94043</v>
      </c>
      <c r="D479" s="30">
        <v>12960.650391</v>
      </c>
      <c r="E479" s="30">
        <v>13074.419922</v>
      </c>
      <c r="F479" s="30">
        <v>13074.419922</v>
      </c>
      <c r="G479" s="30">
        <v>1.019091E8</v>
      </c>
      <c r="H479" s="32">
        <f t="shared" si="1"/>
        <v>-0.004041129487</v>
      </c>
    </row>
    <row r="480" ht="15.75" customHeight="1">
      <c r="A480" s="29">
        <v>43053.0</v>
      </c>
      <c r="B480" s="30">
        <v>13101.089844</v>
      </c>
      <c r="C480" s="30">
        <v>13139.269531</v>
      </c>
      <c r="D480" s="30">
        <v>13000.150391</v>
      </c>
      <c r="E480" s="30">
        <v>13033.480469</v>
      </c>
      <c r="F480" s="30">
        <v>13033.480469</v>
      </c>
      <c r="G480" s="30">
        <v>9.13965E7</v>
      </c>
      <c r="H480" s="32">
        <f t="shared" si="1"/>
        <v>-0.003131263432</v>
      </c>
    </row>
    <row r="481" ht="15.75" customHeight="1">
      <c r="A481" s="29">
        <v>43054.0</v>
      </c>
      <c r="B481" s="30">
        <v>12963.089844</v>
      </c>
      <c r="C481" s="30">
        <v>12996.120117</v>
      </c>
      <c r="D481" s="30">
        <v>12847.879883</v>
      </c>
      <c r="E481" s="30">
        <v>12976.370117</v>
      </c>
      <c r="F481" s="30">
        <v>12976.370117</v>
      </c>
      <c r="G481" s="30">
        <v>1.320819E8</v>
      </c>
      <c r="H481" s="32">
        <f t="shared" si="1"/>
        <v>-0.004381818973</v>
      </c>
    </row>
    <row r="482" ht="15.75" customHeight="1">
      <c r="A482" s="29">
        <v>43055.0</v>
      </c>
      <c r="B482" s="30">
        <v>13024.389648</v>
      </c>
      <c r="C482" s="30">
        <v>13071.94043</v>
      </c>
      <c r="D482" s="30">
        <v>13008.019531</v>
      </c>
      <c r="E482" s="30">
        <v>13047.219727</v>
      </c>
      <c r="F482" s="30">
        <v>13047.219727</v>
      </c>
      <c r="G482" s="30">
        <v>9.9945E7</v>
      </c>
      <c r="H482" s="32">
        <f t="shared" si="1"/>
        <v>0.005459894359</v>
      </c>
    </row>
    <row r="483" ht="15.75" customHeight="1">
      <c r="A483" s="29">
        <v>43056.0</v>
      </c>
      <c r="B483" s="30">
        <v>13051.709961</v>
      </c>
      <c r="C483" s="30">
        <v>13089.719727</v>
      </c>
      <c r="D483" s="30">
        <v>12984.669922</v>
      </c>
      <c r="E483" s="30">
        <v>12993.730469</v>
      </c>
      <c r="F483" s="30">
        <v>12993.730469</v>
      </c>
      <c r="G483" s="30">
        <v>1.009003E8</v>
      </c>
      <c r="H483" s="32">
        <f t="shared" si="1"/>
        <v>-0.004099667141</v>
      </c>
    </row>
    <row r="484" ht="15.75" customHeight="1">
      <c r="A484" s="29">
        <v>43059.0</v>
      </c>
      <c r="B484" s="30">
        <v>12932.80957</v>
      </c>
      <c r="C484" s="30">
        <v>13085.169922</v>
      </c>
      <c r="D484" s="30">
        <v>12926.129883</v>
      </c>
      <c r="E484" s="30">
        <v>13058.660156</v>
      </c>
      <c r="F484" s="30">
        <v>13058.660156</v>
      </c>
      <c r="G484" s="30">
        <v>9.03924E7</v>
      </c>
      <c r="H484" s="32">
        <f t="shared" si="1"/>
        <v>0.00499700122</v>
      </c>
    </row>
    <row r="485" ht="15.75" customHeight="1">
      <c r="A485" s="29">
        <v>43060.0</v>
      </c>
      <c r="B485" s="30">
        <v>13042.94043</v>
      </c>
      <c r="C485" s="30">
        <v>13209.009766</v>
      </c>
      <c r="D485" s="30">
        <v>13026.769531</v>
      </c>
      <c r="E485" s="30">
        <v>13167.540039</v>
      </c>
      <c r="F485" s="30">
        <v>13167.540039</v>
      </c>
      <c r="G485" s="30">
        <v>1.005821E8</v>
      </c>
      <c r="H485" s="32">
        <f t="shared" si="1"/>
        <v>0.008337753008</v>
      </c>
    </row>
    <row r="486" ht="15.75" customHeight="1">
      <c r="A486" s="29">
        <v>43061.0</v>
      </c>
      <c r="B486" s="30">
        <v>13171.360352</v>
      </c>
      <c r="C486" s="30">
        <v>13191.959961</v>
      </c>
      <c r="D486" s="30">
        <v>13008.969727</v>
      </c>
      <c r="E486" s="30">
        <v>13015.040039</v>
      </c>
      <c r="F486" s="30">
        <v>13015.040039</v>
      </c>
      <c r="G486" s="30">
        <v>8.02861E7</v>
      </c>
      <c r="H486" s="32">
        <f t="shared" si="1"/>
        <v>-0.01158151026</v>
      </c>
    </row>
    <row r="487" ht="15.75" customHeight="1">
      <c r="A487" s="29">
        <v>43062.0</v>
      </c>
      <c r="B487" s="30">
        <v>12943.490234</v>
      </c>
      <c r="C487" s="30">
        <v>13049.080078</v>
      </c>
      <c r="D487" s="30">
        <v>12921.150391</v>
      </c>
      <c r="E487" s="30">
        <v>13008.549805</v>
      </c>
      <c r="F487" s="30">
        <v>13008.549805</v>
      </c>
      <c r="G487" s="30">
        <v>6.91587E7</v>
      </c>
      <c r="H487" s="32">
        <f t="shared" si="1"/>
        <v>-0.0004986718428</v>
      </c>
    </row>
    <row r="488" ht="15.75" customHeight="1">
      <c r="A488" s="29">
        <v>43063.0</v>
      </c>
      <c r="B488" s="30">
        <v>13023.519531</v>
      </c>
      <c r="C488" s="30">
        <v>13160.80957</v>
      </c>
      <c r="D488" s="30">
        <v>12981.679688</v>
      </c>
      <c r="E488" s="30">
        <v>13059.839844</v>
      </c>
      <c r="F488" s="30">
        <v>13059.839844</v>
      </c>
      <c r="G488" s="30">
        <v>6.40319E7</v>
      </c>
      <c r="H488" s="32">
        <f t="shared" si="1"/>
        <v>0.003942794529</v>
      </c>
    </row>
    <row r="489" ht="15.75" customHeight="1">
      <c r="A489" s="29">
        <v>43066.0</v>
      </c>
      <c r="B489" s="30">
        <v>13036.740234</v>
      </c>
      <c r="C489" s="30">
        <v>13117.759766</v>
      </c>
      <c r="D489" s="30">
        <v>12989.370117</v>
      </c>
      <c r="E489" s="30">
        <v>13000.200195</v>
      </c>
      <c r="F489" s="30">
        <v>13000.200195</v>
      </c>
      <c r="G489" s="30">
        <v>6.41001E7</v>
      </c>
      <c r="H489" s="32">
        <f t="shared" si="1"/>
        <v>-0.004566644745</v>
      </c>
    </row>
    <row r="490" ht="15.75" customHeight="1">
      <c r="A490" s="29">
        <v>43067.0</v>
      </c>
      <c r="B490" s="30">
        <v>13008.94043</v>
      </c>
      <c r="C490" s="30">
        <v>13071.009766</v>
      </c>
      <c r="D490" s="30">
        <v>12966.379883</v>
      </c>
      <c r="E490" s="30">
        <v>13059.530273</v>
      </c>
      <c r="F490" s="30">
        <v>13059.530273</v>
      </c>
      <c r="G490" s="30">
        <v>6.61152E7</v>
      </c>
      <c r="H490" s="32">
        <f t="shared" si="1"/>
        <v>0.004563781873</v>
      </c>
    </row>
    <row r="491" ht="15.75" customHeight="1">
      <c r="A491" s="29">
        <v>43068.0</v>
      </c>
      <c r="B491" s="30">
        <v>13153.740234</v>
      </c>
      <c r="C491" s="30">
        <v>13196.150391</v>
      </c>
      <c r="D491" s="30">
        <v>13037.339844</v>
      </c>
      <c r="E491" s="30">
        <v>13061.870117</v>
      </c>
      <c r="F491" s="30">
        <v>13061.870117</v>
      </c>
      <c r="G491" s="30">
        <v>9.32969E7</v>
      </c>
      <c r="H491" s="32">
        <f t="shared" si="1"/>
        <v>0.0001791675467</v>
      </c>
    </row>
    <row r="492" ht="15.75" customHeight="1">
      <c r="A492" s="29">
        <v>43069.0</v>
      </c>
      <c r="B492" s="30">
        <v>13060.55957</v>
      </c>
      <c r="C492" s="30">
        <v>13177.570313</v>
      </c>
      <c r="D492" s="30">
        <v>13023.980469</v>
      </c>
      <c r="E492" s="30">
        <v>13023.980469</v>
      </c>
      <c r="F492" s="30">
        <v>13023.980469</v>
      </c>
      <c r="G492" s="30">
        <v>1.260139E8</v>
      </c>
      <c r="H492" s="32">
        <f t="shared" si="1"/>
        <v>-0.002900782787</v>
      </c>
    </row>
    <row r="493" ht="15.75" customHeight="1">
      <c r="A493" s="29">
        <v>43070.0</v>
      </c>
      <c r="B493" s="30">
        <v>13044.150391</v>
      </c>
      <c r="C493" s="30">
        <v>13064.290039</v>
      </c>
      <c r="D493" s="30">
        <v>12810.129883</v>
      </c>
      <c r="E493" s="30">
        <v>12861.490234</v>
      </c>
      <c r="F493" s="30">
        <v>12861.490234</v>
      </c>
      <c r="G493" s="30">
        <v>1.143756E8</v>
      </c>
      <c r="H493" s="32">
        <f t="shared" si="1"/>
        <v>-0.01247623454</v>
      </c>
    </row>
    <row r="494" ht="15.75" customHeight="1">
      <c r="A494" s="29">
        <v>43073.0</v>
      </c>
      <c r="B494" s="30">
        <v>13038.769531</v>
      </c>
      <c r="C494" s="30">
        <v>13117.75</v>
      </c>
      <c r="D494" s="30">
        <v>12974.320313</v>
      </c>
      <c r="E494" s="30">
        <v>13058.549805</v>
      </c>
      <c r="F494" s="30">
        <v>13058.549805</v>
      </c>
      <c r="G494" s="30">
        <v>8.58139E7</v>
      </c>
      <c r="H494" s="32">
        <f t="shared" si="1"/>
        <v>0.01532167481</v>
      </c>
    </row>
    <row r="495" ht="15.75" customHeight="1">
      <c r="A495" s="29">
        <v>43074.0</v>
      </c>
      <c r="B495" s="30">
        <v>13056.820313</v>
      </c>
      <c r="C495" s="30">
        <v>13094.379883</v>
      </c>
      <c r="D495" s="30">
        <v>12960.589844</v>
      </c>
      <c r="E495" s="30">
        <v>13048.540039</v>
      </c>
      <c r="F495" s="30">
        <v>13048.540039</v>
      </c>
      <c r="G495" s="30">
        <v>8.14179E7</v>
      </c>
      <c r="H495" s="32">
        <f t="shared" si="1"/>
        <v>-0.0007665296797</v>
      </c>
    </row>
    <row r="496" ht="15.75" customHeight="1">
      <c r="A496" s="29">
        <v>43075.0</v>
      </c>
      <c r="B496" s="30">
        <v>12897.429688</v>
      </c>
      <c r="C496" s="30">
        <v>13033.75</v>
      </c>
      <c r="D496" s="30">
        <v>12864.679688</v>
      </c>
      <c r="E496" s="30">
        <v>12998.849609</v>
      </c>
      <c r="F496" s="30">
        <v>12998.849609</v>
      </c>
      <c r="G496" s="30">
        <v>8.46315E7</v>
      </c>
      <c r="H496" s="32">
        <f t="shared" si="1"/>
        <v>-0.003808121817</v>
      </c>
    </row>
    <row r="497" ht="15.75" customHeight="1">
      <c r="A497" s="29">
        <v>43076.0</v>
      </c>
      <c r="B497" s="30">
        <v>13026.299805</v>
      </c>
      <c r="C497" s="30">
        <v>13083.080078</v>
      </c>
      <c r="D497" s="30">
        <v>12989.0</v>
      </c>
      <c r="E497" s="30">
        <v>13045.150391</v>
      </c>
      <c r="F497" s="30">
        <v>13045.150391</v>
      </c>
      <c r="G497" s="30">
        <v>7.64536E7</v>
      </c>
      <c r="H497" s="32">
        <f t="shared" si="1"/>
        <v>0.003561913815</v>
      </c>
    </row>
    <row r="498" ht="15.75" customHeight="1">
      <c r="A498" s="29">
        <v>43077.0</v>
      </c>
      <c r="B498" s="30">
        <v>13146.820313</v>
      </c>
      <c r="C498" s="30">
        <v>13240.919922</v>
      </c>
      <c r="D498" s="30">
        <v>13136.780273</v>
      </c>
      <c r="E498" s="30">
        <v>13153.700195</v>
      </c>
      <c r="F498" s="30">
        <v>13153.700195</v>
      </c>
      <c r="G498" s="30">
        <v>1.040813E8</v>
      </c>
      <c r="H498" s="32">
        <f t="shared" si="1"/>
        <v>0.008321084905</v>
      </c>
    </row>
    <row r="499" ht="15.75" customHeight="1">
      <c r="A499" s="29">
        <v>43080.0</v>
      </c>
      <c r="B499" s="30">
        <v>13181.849609</v>
      </c>
      <c r="C499" s="30">
        <v>13192.419922</v>
      </c>
      <c r="D499" s="30">
        <v>13112.820313</v>
      </c>
      <c r="E499" s="30">
        <v>13123.650391</v>
      </c>
      <c r="F499" s="30">
        <v>13123.650391</v>
      </c>
      <c r="G499" s="30">
        <v>7.14911E7</v>
      </c>
      <c r="H499" s="32">
        <f t="shared" si="1"/>
        <v>-0.002284513373</v>
      </c>
    </row>
    <row r="500" ht="15.75" customHeight="1">
      <c r="A500" s="29">
        <v>43081.0</v>
      </c>
      <c r="B500" s="30">
        <v>13131.410156</v>
      </c>
      <c r="C500" s="30">
        <v>13183.830078</v>
      </c>
      <c r="D500" s="30">
        <v>13079.860352</v>
      </c>
      <c r="E500" s="30">
        <v>13183.530273</v>
      </c>
      <c r="F500" s="30">
        <v>13183.530273</v>
      </c>
      <c r="G500" s="30">
        <v>7.64972E7</v>
      </c>
      <c r="H500" s="32">
        <f t="shared" si="1"/>
        <v>0.004562745899</v>
      </c>
    </row>
    <row r="501" ht="15.75" customHeight="1">
      <c r="A501" s="29">
        <v>43082.0</v>
      </c>
      <c r="B501" s="30">
        <v>13148.519531</v>
      </c>
      <c r="C501" s="30">
        <v>13188.070313</v>
      </c>
      <c r="D501" s="30">
        <v>13120.400391</v>
      </c>
      <c r="E501" s="30">
        <v>13125.639648</v>
      </c>
      <c r="F501" s="30">
        <v>13125.639648</v>
      </c>
      <c r="G501" s="30">
        <v>1.191368E8</v>
      </c>
      <c r="H501" s="32">
        <f t="shared" si="1"/>
        <v>-0.004391132254</v>
      </c>
    </row>
    <row r="502" ht="15.75" customHeight="1">
      <c r="A502" s="29">
        <v>43083.0</v>
      </c>
      <c r="B502" s="30">
        <v>13107.110352</v>
      </c>
      <c r="C502" s="30">
        <v>13159.480469</v>
      </c>
      <c r="D502" s="30">
        <v>13011.969727</v>
      </c>
      <c r="E502" s="30">
        <v>13068.080078</v>
      </c>
      <c r="F502" s="30">
        <v>13068.080078</v>
      </c>
      <c r="G502" s="30">
        <v>1.215493E8</v>
      </c>
      <c r="H502" s="32">
        <f t="shared" si="1"/>
        <v>-0.004385277331</v>
      </c>
    </row>
    <row r="503" ht="15.75" customHeight="1">
      <c r="A503" s="29">
        <v>43084.0</v>
      </c>
      <c r="B503" s="30">
        <v>13027.839844</v>
      </c>
      <c r="C503" s="30">
        <v>13109.129883</v>
      </c>
      <c r="D503" s="30">
        <v>13008.070313</v>
      </c>
      <c r="E503" s="30">
        <v>13103.55957</v>
      </c>
      <c r="F503" s="30">
        <v>13103.55957</v>
      </c>
      <c r="G503" s="30">
        <v>1.836499E8</v>
      </c>
      <c r="H503" s="32">
        <f t="shared" si="1"/>
        <v>0.002714973568</v>
      </c>
    </row>
    <row r="504" ht="15.75" customHeight="1">
      <c r="A504" s="29">
        <v>43087.0</v>
      </c>
      <c r="B504" s="30">
        <v>13211.629883</v>
      </c>
      <c r="C504" s="30">
        <v>13331.950195</v>
      </c>
      <c r="D504" s="30">
        <v>13206.120117</v>
      </c>
      <c r="E504" s="30">
        <v>13312.299805</v>
      </c>
      <c r="F504" s="30">
        <v>13312.299805</v>
      </c>
      <c r="G504" s="30">
        <v>9.36608E7</v>
      </c>
      <c r="H504" s="32">
        <f t="shared" si="1"/>
        <v>0.01593004053</v>
      </c>
    </row>
    <row r="505" ht="15.75" customHeight="1">
      <c r="A505" s="29">
        <v>43088.0</v>
      </c>
      <c r="B505" s="30">
        <v>13314.730469</v>
      </c>
      <c r="C505" s="30">
        <v>13338.910156</v>
      </c>
      <c r="D505" s="30">
        <v>13213.19043</v>
      </c>
      <c r="E505" s="30">
        <v>13215.790039</v>
      </c>
      <c r="F505" s="30">
        <v>13215.790039</v>
      </c>
      <c r="G505" s="30">
        <v>7.38815E7</v>
      </c>
      <c r="H505" s="32">
        <f t="shared" si="1"/>
        <v>-0.007249668909</v>
      </c>
    </row>
    <row r="506" ht="15.75" customHeight="1">
      <c r="A506" s="29">
        <v>43089.0</v>
      </c>
      <c r="B506" s="30">
        <v>13244.269531</v>
      </c>
      <c r="C506" s="30">
        <v>13252.669922</v>
      </c>
      <c r="D506" s="30">
        <v>13026.110352</v>
      </c>
      <c r="E506" s="30">
        <v>13069.169922</v>
      </c>
      <c r="F506" s="30">
        <v>13069.169922</v>
      </c>
      <c r="G506" s="30">
        <v>7.98422E7</v>
      </c>
      <c r="H506" s="32">
        <f t="shared" si="1"/>
        <v>-0.01109431344</v>
      </c>
    </row>
    <row r="507" ht="15.75" customHeight="1">
      <c r="A507" s="29">
        <v>43090.0</v>
      </c>
      <c r="B507" s="30">
        <v>13065.790039</v>
      </c>
      <c r="C507" s="30">
        <v>13137.709961</v>
      </c>
      <c r="D507" s="30">
        <v>13013.629883</v>
      </c>
      <c r="E507" s="30">
        <v>13109.740234</v>
      </c>
      <c r="F507" s="30">
        <v>13109.740234</v>
      </c>
      <c r="G507" s="30">
        <v>7.03602E7</v>
      </c>
      <c r="H507" s="32">
        <f t="shared" si="1"/>
        <v>0.003104276113</v>
      </c>
    </row>
    <row r="508" ht="15.75" customHeight="1">
      <c r="A508" s="29">
        <v>43091.0</v>
      </c>
      <c r="B508" s="30">
        <v>13076.759766</v>
      </c>
      <c r="C508" s="30">
        <v>13108.55957</v>
      </c>
      <c r="D508" s="30">
        <v>13059.870117</v>
      </c>
      <c r="E508" s="30">
        <v>13072.790039</v>
      </c>
      <c r="F508" s="30">
        <v>13072.790039</v>
      </c>
      <c r="G508" s="30">
        <v>5.28767E7</v>
      </c>
      <c r="H508" s="32">
        <f t="shared" si="1"/>
        <v>-0.002818529913</v>
      </c>
    </row>
    <row r="509" ht="15.75" customHeight="1">
      <c r="A509" s="29">
        <v>43096.0</v>
      </c>
      <c r="B509" s="30">
        <v>13070.19043</v>
      </c>
      <c r="C509" s="30">
        <v>13128.740234</v>
      </c>
      <c r="D509" s="30">
        <v>13020.429688</v>
      </c>
      <c r="E509" s="30">
        <v>13070.019531</v>
      </c>
      <c r="F509" s="30">
        <v>13070.019531</v>
      </c>
      <c r="G509" s="30">
        <v>4.4677E7</v>
      </c>
      <c r="H509" s="32">
        <f t="shared" si="1"/>
        <v>-0.000211929358</v>
      </c>
    </row>
    <row r="510" ht="15.75" customHeight="1">
      <c r="A510" s="29">
        <v>43097.0</v>
      </c>
      <c r="B510" s="30">
        <v>13065.459961</v>
      </c>
      <c r="C510" s="30">
        <v>13069.400391</v>
      </c>
      <c r="D510" s="30">
        <v>12965.280273</v>
      </c>
      <c r="E510" s="30">
        <v>12979.94043</v>
      </c>
      <c r="F510" s="30">
        <v>12979.94043</v>
      </c>
      <c r="G510" s="30">
        <v>4.31521E7</v>
      </c>
      <c r="H510" s="32">
        <f t="shared" si="1"/>
        <v>-0.006892040275</v>
      </c>
    </row>
    <row r="511" ht="15.75" customHeight="1">
      <c r="A511" s="29">
        <v>43098.0</v>
      </c>
      <c r="B511" s="30">
        <v>12980.089844</v>
      </c>
      <c r="C511" s="30">
        <v>12980.740234</v>
      </c>
      <c r="D511" s="30">
        <v>12911.730469</v>
      </c>
      <c r="E511" s="30">
        <v>12917.639648</v>
      </c>
      <c r="F511" s="30">
        <v>12917.639648</v>
      </c>
      <c r="G511" s="30">
        <v>4.21692E7</v>
      </c>
      <c r="H511" s="32">
        <f t="shared" si="1"/>
        <v>-0.004799774108</v>
      </c>
    </row>
    <row r="512" ht="15.75" customHeight="1">
      <c r="A512" s="29">
        <v>43102.0</v>
      </c>
      <c r="B512" s="30">
        <v>12897.69043</v>
      </c>
      <c r="C512" s="30">
        <v>12924.160156</v>
      </c>
      <c r="D512" s="30">
        <v>12745.150391</v>
      </c>
      <c r="E512" s="30">
        <v>12871.389648</v>
      </c>
      <c r="F512" s="30">
        <v>12871.389648</v>
      </c>
      <c r="G512" s="30">
        <v>8.60493E7</v>
      </c>
      <c r="H512" s="32">
        <f t="shared" si="1"/>
        <v>-0.00358037546</v>
      </c>
    </row>
    <row r="513" ht="15.75" customHeight="1">
      <c r="A513" s="29">
        <v>43103.0</v>
      </c>
      <c r="B513" s="30">
        <v>12916.179688</v>
      </c>
      <c r="C513" s="30">
        <v>13023.589844</v>
      </c>
      <c r="D513" s="30">
        <v>12893.049805</v>
      </c>
      <c r="E513" s="30">
        <v>12978.209961</v>
      </c>
      <c r="F513" s="30">
        <v>12978.209961</v>
      </c>
      <c r="G513" s="30">
        <v>8.48093E7</v>
      </c>
      <c r="H513" s="32">
        <f t="shared" si="1"/>
        <v>0.008299050524</v>
      </c>
    </row>
    <row r="514" ht="15.75" customHeight="1">
      <c r="A514" s="29">
        <v>43104.0</v>
      </c>
      <c r="B514" s="30">
        <v>13065.980469</v>
      </c>
      <c r="C514" s="30">
        <v>13208.349609</v>
      </c>
      <c r="D514" s="30">
        <v>13062.669922</v>
      </c>
      <c r="E514" s="30">
        <v>13167.889648</v>
      </c>
      <c r="F514" s="30">
        <v>13167.889648</v>
      </c>
      <c r="G514" s="30">
        <v>1.011994E8</v>
      </c>
      <c r="H514" s="32">
        <f t="shared" si="1"/>
        <v>0.01461524259</v>
      </c>
    </row>
    <row r="515" ht="15.75" customHeight="1">
      <c r="A515" s="29">
        <v>43105.0</v>
      </c>
      <c r="B515" s="30">
        <v>13219.110352</v>
      </c>
      <c r="C515" s="30">
        <v>13332.799805</v>
      </c>
      <c r="D515" s="30">
        <v>13219.110352</v>
      </c>
      <c r="E515" s="30">
        <v>13319.639648</v>
      </c>
      <c r="F515" s="30">
        <v>13319.639648</v>
      </c>
      <c r="G515" s="30">
        <v>1.12555E8</v>
      </c>
      <c r="H515" s="32">
        <f t="shared" si="1"/>
        <v>0.01152424603</v>
      </c>
    </row>
    <row r="516" ht="15.75" customHeight="1">
      <c r="A516" s="29">
        <v>43108.0</v>
      </c>
      <c r="B516" s="30">
        <v>13399.620117</v>
      </c>
      <c r="C516" s="30">
        <v>13407.820313</v>
      </c>
      <c r="D516" s="30">
        <v>13334.160156</v>
      </c>
      <c r="E516" s="30">
        <v>13367.780273</v>
      </c>
      <c r="F516" s="30">
        <v>13367.780273</v>
      </c>
      <c r="G516" s="30">
        <v>9.50053E7</v>
      </c>
      <c r="H516" s="32">
        <f t="shared" si="1"/>
        <v>0.003614258814</v>
      </c>
    </row>
    <row r="517" ht="15.75" customHeight="1">
      <c r="A517" s="29">
        <v>43109.0</v>
      </c>
      <c r="B517" s="30">
        <v>13383.259766</v>
      </c>
      <c r="C517" s="30">
        <v>13425.019531</v>
      </c>
      <c r="D517" s="30">
        <v>13361.219727</v>
      </c>
      <c r="E517" s="30">
        <v>13385.589844</v>
      </c>
      <c r="F517" s="30">
        <v>13385.589844</v>
      </c>
      <c r="G517" s="30">
        <v>9.47704E7</v>
      </c>
      <c r="H517" s="32">
        <f t="shared" si="1"/>
        <v>0.001332275863</v>
      </c>
    </row>
    <row r="518" ht="15.75" customHeight="1">
      <c r="A518" s="29">
        <v>43110.0</v>
      </c>
      <c r="B518" s="30">
        <v>13355.280273</v>
      </c>
      <c r="C518" s="30">
        <v>13377.879883</v>
      </c>
      <c r="D518" s="30">
        <v>13227.570313</v>
      </c>
      <c r="E518" s="30">
        <v>13281.339844</v>
      </c>
      <c r="F518" s="30">
        <v>13281.339844</v>
      </c>
      <c r="G518" s="30">
        <v>1.203349E8</v>
      </c>
      <c r="H518" s="32">
        <f t="shared" si="1"/>
        <v>-0.007788226086</v>
      </c>
    </row>
    <row r="519" ht="15.75" customHeight="1">
      <c r="A519" s="29">
        <v>43111.0</v>
      </c>
      <c r="B519" s="30">
        <v>13281.200195</v>
      </c>
      <c r="C519" s="30">
        <v>13298.650391</v>
      </c>
      <c r="D519" s="30">
        <v>13151.839844</v>
      </c>
      <c r="E519" s="30">
        <v>13202.900391</v>
      </c>
      <c r="F519" s="30">
        <v>13202.900391</v>
      </c>
      <c r="G519" s="30">
        <v>1.105773E8</v>
      </c>
      <c r="H519" s="32">
        <f t="shared" si="1"/>
        <v>-0.00590598945</v>
      </c>
    </row>
    <row r="520" ht="15.75" customHeight="1">
      <c r="A520" s="29">
        <v>43112.0</v>
      </c>
      <c r="B520" s="30">
        <v>13241.280273</v>
      </c>
      <c r="C520" s="30">
        <v>13265.139648</v>
      </c>
      <c r="D520" s="30">
        <v>13168.009766</v>
      </c>
      <c r="E520" s="30">
        <v>13245.030273</v>
      </c>
      <c r="F520" s="30">
        <v>13245.030273</v>
      </c>
      <c r="G520" s="30">
        <v>8.78933E7</v>
      </c>
      <c r="H520" s="32">
        <f t="shared" si="1"/>
        <v>0.003190956589</v>
      </c>
    </row>
    <row r="521" ht="15.75" customHeight="1">
      <c r="A521" s="29">
        <v>43115.0</v>
      </c>
      <c r="B521" s="30">
        <v>13244.370117</v>
      </c>
      <c r="C521" s="30">
        <v>13250.370117</v>
      </c>
      <c r="D521" s="30">
        <v>13173.709961</v>
      </c>
      <c r="E521" s="30">
        <v>13200.509766</v>
      </c>
      <c r="F521" s="30">
        <v>13200.509766</v>
      </c>
      <c r="G521" s="30">
        <v>5.83262E7</v>
      </c>
      <c r="H521" s="32">
        <f t="shared" si="1"/>
        <v>-0.003361298999</v>
      </c>
    </row>
    <row r="522" ht="15.75" customHeight="1">
      <c r="A522" s="29">
        <v>43116.0</v>
      </c>
      <c r="B522" s="30">
        <v>13228.599609</v>
      </c>
      <c r="C522" s="30">
        <v>13351.089844</v>
      </c>
      <c r="D522" s="30">
        <v>13196.55957</v>
      </c>
      <c r="E522" s="30">
        <v>13246.330078</v>
      </c>
      <c r="F522" s="30">
        <v>13246.330078</v>
      </c>
      <c r="G522" s="30">
        <v>8.58016E7</v>
      </c>
      <c r="H522" s="32">
        <f t="shared" si="1"/>
        <v>0.003471101708</v>
      </c>
    </row>
    <row r="523" ht="15.75" customHeight="1">
      <c r="A523" s="29">
        <v>43117.0</v>
      </c>
      <c r="B523" s="30">
        <v>13200.919922</v>
      </c>
      <c r="C523" s="30">
        <v>13251.44043</v>
      </c>
      <c r="D523" s="30">
        <v>13137.509766</v>
      </c>
      <c r="E523" s="30">
        <v>13183.959961</v>
      </c>
      <c r="F523" s="30">
        <v>13183.959961</v>
      </c>
      <c r="G523" s="30">
        <v>8.81441E7</v>
      </c>
      <c r="H523" s="32">
        <f t="shared" si="1"/>
        <v>-0.004708482775</v>
      </c>
    </row>
    <row r="524" ht="15.75" customHeight="1">
      <c r="A524" s="29">
        <v>43118.0</v>
      </c>
      <c r="B524" s="30">
        <v>13250.25</v>
      </c>
      <c r="C524" s="30">
        <v>13293.290039</v>
      </c>
      <c r="D524" s="30">
        <v>13201.339844</v>
      </c>
      <c r="E524" s="30">
        <v>13281.429688</v>
      </c>
      <c r="F524" s="30">
        <v>13281.429688</v>
      </c>
      <c r="G524" s="30">
        <v>8.96441E7</v>
      </c>
      <c r="H524" s="32">
        <f t="shared" si="1"/>
        <v>0.00739305393</v>
      </c>
    </row>
    <row r="525" ht="15.75" customHeight="1">
      <c r="A525" s="29">
        <v>43119.0</v>
      </c>
      <c r="B525" s="30">
        <v>13297.740234</v>
      </c>
      <c r="C525" s="30">
        <v>13445.469727</v>
      </c>
      <c r="D525" s="30">
        <v>13294.80957</v>
      </c>
      <c r="E525" s="30">
        <v>13434.450195</v>
      </c>
      <c r="F525" s="30">
        <v>13434.450195</v>
      </c>
      <c r="G525" s="30">
        <v>1.081472E8</v>
      </c>
      <c r="H525" s="32">
        <f t="shared" si="1"/>
        <v>0.01152138818</v>
      </c>
    </row>
    <row r="526" ht="15.75" customHeight="1">
      <c r="A526" s="29">
        <v>43122.0</v>
      </c>
      <c r="B526" s="30">
        <v>13435.139648</v>
      </c>
      <c r="C526" s="30">
        <v>13470.049805</v>
      </c>
      <c r="D526" s="30">
        <v>13410.959961</v>
      </c>
      <c r="E526" s="30">
        <v>13463.69043</v>
      </c>
      <c r="F526" s="30">
        <v>13463.69043</v>
      </c>
      <c r="G526" s="30">
        <v>9.52957E7</v>
      </c>
      <c r="H526" s="32">
        <f t="shared" si="1"/>
        <v>0.002176511474</v>
      </c>
    </row>
    <row r="527" ht="15.75" customHeight="1">
      <c r="A527" s="29">
        <v>43123.0</v>
      </c>
      <c r="B527" s="30">
        <v>13577.139648</v>
      </c>
      <c r="C527" s="30">
        <v>13596.889648</v>
      </c>
      <c r="D527" s="30">
        <v>13517.80957</v>
      </c>
      <c r="E527" s="30">
        <v>13559.599609</v>
      </c>
      <c r="F527" s="30">
        <v>13559.599609</v>
      </c>
      <c r="G527" s="30">
        <v>9.7239E7</v>
      </c>
      <c r="H527" s="32">
        <f t="shared" si="1"/>
        <v>0.007123543095</v>
      </c>
    </row>
    <row r="528" ht="15.75" customHeight="1">
      <c r="A528" s="29">
        <v>43124.0</v>
      </c>
      <c r="B528" s="30">
        <v>13572.709961</v>
      </c>
      <c r="C528" s="30">
        <v>13576.839844</v>
      </c>
      <c r="D528" s="30">
        <v>13414.740234</v>
      </c>
      <c r="E528" s="30">
        <v>13414.740234</v>
      </c>
      <c r="F528" s="30">
        <v>13414.740234</v>
      </c>
      <c r="G528" s="30">
        <v>1.053851E8</v>
      </c>
      <c r="H528" s="32">
        <f t="shared" si="1"/>
        <v>-0.01068316021</v>
      </c>
    </row>
    <row r="529" ht="15.75" customHeight="1">
      <c r="A529" s="29">
        <v>43125.0</v>
      </c>
      <c r="B529" s="30">
        <v>13374.379883</v>
      </c>
      <c r="C529" s="30">
        <v>13443.360352</v>
      </c>
      <c r="D529" s="30">
        <v>13222.469727</v>
      </c>
      <c r="E529" s="30">
        <v>13298.360352</v>
      </c>
      <c r="F529" s="30">
        <v>13298.360352</v>
      </c>
      <c r="G529" s="30">
        <v>1.061192E8</v>
      </c>
      <c r="H529" s="32">
        <f t="shared" si="1"/>
        <v>-0.008675522595</v>
      </c>
    </row>
    <row r="530" ht="15.75" customHeight="1">
      <c r="A530" s="29">
        <v>43126.0</v>
      </c>
      <c r="B530" s="30">
        <v>13297.509766</v>
      </c>
      <c r="C530" s="30">
        <v>13348.69043</v>
      </c>
      <c r="D530" s="30">
        <v>13268.30957</v>
      </c>
      <c r="E530" s="30">
        <v>13340.169922</v>
      </c>
      <c r="F530" s="30">
        <v>13340.169922</v>
      </c>
      <c r="G530" s="30">
        <v>7.58292E7</v>
      </c>
      <c r="H530" s="32">
        <f t="shared" si="1"/>
        <v>0.003143964285</v>
      </c>
    </row>
    <row r="531" ht="15.75" customHeight="1">
      <c r="A531" s="29">
        <v>43129.0</v>
      </c>
      <c r="B531" s="30">
        <v>13358.900391</v>
      </c>
      <c r="C531" s="30">
        <v>13370.019531</v>
      </c>
      <c r="D531" s="30">
        <v>13274.839844</v>
      </c>
      <c r="E531" s="30">
        <v>13324.480469</v>
      </c>
      <c r="F531" s="30">
        <v>13324.480469</v>
      </c>
      <c r="G531" s="30">
        <v>7.88225E7</v>
      </c>
      <c r="H531" s="32">
        <f t="shared" si="1"/>
        <v>-0.001176105934</v>
      </c>
    </row>
    <row r="532" ht="15.75" customHeight="1">
      <c r="A532" s="29">
        <v>43130.0</v>
      </c>
      <c r="B532" s="30">
        <v>13223.969727</v>
      </c>
      <c r="C532" s="30">
        <v>13309.860352</v>
      </c>
      <c r="D532" s="30">
        <v>13171.910156</v>
      </c>
      <c r="E532" s="30">
        <v>13197.709961</v>
      </c>
      <c r="F532" s="30">
        <v>13197.709961</v>
      </c>
      <c r="G532" s="30">
        <v>1.151527E8</v>
      </c>
      <c r="H532" s="32">
        <f t="shared" si="1"/>
        <v>-0.009514105131</v>
      </c>
    </row>
    <row r="533" ht="15.75" customHeight="1">
      <c r="A533" s="29">
        <v>43131.0</v>
      </c>
      <c r="B533" s="30">
        <v>13210.759766</v>
      </c>
      <c r="C533" s="30">
        <v>13268.410156</v>
      </c>
      <c r="D533" s="30">
        <v>13159.349609</v>
      </c>
      <c r="E533" s="30">
        <v>13189.480469</v>
      </c>
      <c r="F533" s="30">
        <v>13189.480469</v>
      </c>
      <c r="G533" s="30">
        <v>1.118525E8</v>
      </c>
      <c r="H533" s="32">
        <f t="shared" si="1"/>
        <v>-0.0006235545427</v>
      </c>
    </row>
    <row r="534" ht="15.75" customHeight="1">
      <c r="A534" s="29">
        <v>43132.0</v>
      </c>
      <c r="B534" s="30">
        <v>13235.150391</v>
      </c>
      <c r="C534" s="30">
        <v>13301.410156</v>
      </c>
      <c r="D534" s="30">
        <v>12971.780273</v>
      </c>
      <c r="E534" s="30">
        <v>13003.900391</v>
      </c>
      <c r="F534" s="30">
        <v>13003.900391</v>
      </c>
      <c r="G534" s="30">
        <v>1.228801E8</v>
      </c>
      <c r="H534" s="32">
        <f t="shared" si="1"/>
        <v>-0.01407030993</v>
      </c>
    </row>
    <row r="535" ht="15.75" customHeight="1">
      <c r="A535" s="29">
        <v>43133.0</v>
      </c>
      <c r="B535" s="30">
        <v>12954.589844</v>
      </c>
      <c r="C535" s="30">
        <v>12954.589844</v>
      </c>
      <c r="D535" s="30">
        <v>12782.070313</v>
      </c>
      <c r="E535" s="30">
        <v>12785.160156</v>
      </c>
      <c r="F535" s="30">
        <v>12785.160156</v>
      </c>
      <c r="G535" s="30">
        <v>1.408693E8</v>
      </c>
      <c r="H535" s="32">
        <f t="shared" si="1"/>
        <v>-0.01682112508</v>
      </c>
    </row>
    <row r="536" ht="15.75" customHeight="1">
      <c r="A536" s="29">
        <v>43136.0</v>
      </c>
      <c r="B536" s="30">
        <v>12687.790039</v>
      </c>
      <c r="C536" s="30">
        <v>12752.599609</v>
      </c>
      <c r="D536" s="30">
        <v>12622.44043</v>
      </c>
      <c r="E536" s="30">
        <v>12687.490234</v>
      </c>
      <c r="F536" s="30">
        <v>12687.490234</v>
      </c>
      <c r="G536" s="30">
        <v>1.139379E8</v>
      </c>
      <c r="H536" s="32">
        <f t="shared" si="1"/>
        <v>-0.007639319399</v>
      </c>
    </row>
    <row r="537" ht="15.75" customHeight="1">
      <c r="A537" s="29">
        <v>43137.0</v>
      </c>
      <c r="B537" s="30">
        <v>12232.860352</v>
      </c>
      <c r="C537" s="30">
        <v>12550.160156</v>
      </c>
      <c r="D537" s="30">
        <v>12232.860352</v>
      </c>
      <c r="E537" s="30">
        <v>12392.660156</v>
      </c>
      <c r="F537" s="30">
        <v>12392.660156</v>
      </c>
      <c r="G537" s="30">
        <v>2.048568E8</v>
      </c>
      <c r="H537" s="32">
        <f t="shared" si="1"/>
        <v>-0.02323785655</v>
      </c>
    </row>
    <row r="538" ht="15.75" customHeight="1">
      <c r="A538" s="29">
        <v>43138.0</v>
      </c>
      <c r="B538" s="30">
        <v>12478.679688</v>
      </c>
      <c r="C538" s="30">
        <v>12651.280273</v>
      </c>
      <c r="D538" s="30">
        <v>12414.839844</v>
      </c>
      <c r="E538" s="30">
        <v>12590.429688</v>
      </c>
      <c r="F538" s="30">
        <v>12590.429688</v>
      </c>
      <c r="G538" s="30">
        <v>1.534711E8</v>
      </c>
      <c r="H538" s="32">
        <f t="shared" si="1"/>
        <v>0.01595860207</v>
      </c>
    </row>
    <row r="539" ht="15.75" customHeight="1">
      <c r="A539" s="29">
        <v>43139.0</v>
      </c>
      <c r="B539" s="30">
        <v>12506.179688</v>
      </c>
      <c r="C539" s="30">
        <v>12541.320313</v>
      </c>
      <c r="D539" s="30">
        <v>12187.450195</v>
      </c>
      <c r="E539" s="30">
        <v>12260.290039</v>
      </c>
      <c r="F539" s="30">
        <v>12260.290039</v>
      </c>
      <c r="G539" s="30">
        <v>1.539919E8</v>
      </c>
      <c r="H539" s="32">
        <f t="shared" si="1"/>
        <v>-0.02622147593</v>
      </c>
    </row>
    <row r="540" ht="15.75" customHeight="1">
      <c r="A540" s="29">
        <v>43140.0</v>
      </c>
      <c r="B540" s="30">
        <v>12263.099609</v>
      </c>
      <c r="C540" s="30">
        <v>12296.179688</v>
      </c>
      <c r="D540" s="30">
        <v>12003.360352</v>
      </c>
      <c r="E540" s="30">
        <v>12107.480469</v>
      </c>
      <c r="F540" s="30">
        <v>12107.480469</v>
      </c>
      <c r="G540" s="30">
        <v>1.758129E8</v>
      </c>
      <c r="H540" s="32">
        <f t="shared" si="1"/>
        <v>-0.012463781</v>
      </c>
    </row>
    <row r="541" ht="15.75" customHeight="1">
      <c r="A541" s="29">
        <v>43143.0</v>
      </c>
      <c r="B541" s="30">
        <v>12238.629883</v>
      </c>
      <c r="C541" s="30">
        <v>12379.160156</v>
      </c>
      <c r="D541" s="30">
        <v>12222.339844</v>
      </c>
      <c r="E541" s="30">
        <v>12282.769531</v>
      </c>
      <c r="F541" s="30">
        <v>12282.769531</v>
      </c>
      <c r="G541" s="30">
        <v>1.200249E8</v>
      </c>
      <c r="H541" s="32">
        <f t="shared" si="1"/>
        <v>0.0144777489</v>
      </c>
    </row>
    <row r="542" ht="15.75" customHeight="1">
      <c r="A542" s="29">
        <v>43144.0</v>
      </c>
      <c r="B542" s="30">
        <v>12282.759766</v>
      </c>
      <c r="C542" s="30">
        <v>12300.629883</v>
      </c>
      <c r="D542" s="30">
        <v>12196.219727</v>
      </c>
      <c r="E542" s="30">
        <v>12196.5</v>
      </c>
      <c r="F542" s="30">
        <v>12196.5</v>
      </c>
      <c r="G542" s="30">
        <v>9.46011E7</v>
      </c>
      <c r="H542" s="32">
        <f t="shared" si="1"/>
        <v>-0.007023622057</v>
      </c>
    </row>
    <row r="543" ht="15.75" customHeight="1">
      <c r="A543" s="29">
        <v>43145.0</v>
      </c>
      <c r="B543" s="30">
        <v>12294.849609</v>
      </c>
      <c r="C543" s="30">
        <v>12393.709961</v>
      </c>
      <c r="D543" s="30">
        <v>12075.209961</v>
      </c>
      <c r="E543" s="30">
        <v>12339.160156</v>
      </c>
      <c r="F543" s="30">
        <v>12339.160156</v>
      </c>
      <c r="G543" s="30">
        <v>1.30713E8</v>
      </c>
      <c r="H543" s="32">
        <f t="shared" si="1"/>
        <v>0.01169681105</v>
      </c>
    </row>
    <row r="544" ht="15.75" customHeight="1">
      <c r="A544" s="29">
        <v>43146.0</v>
      </c>
      <c r="B544" s="30">
        <v>12425.450195</v>
      </c>
      <c r="C544" s="30">
        <v>12479.969727</v>
      </c>
      <c r="D544" s="30">
        <v>12275.040039</v>
      </c>
      <c r="E544" s="30">
        <v>12346.169922</v>
      </c>
      <c r="F544" s="30">
        <v>12346.169922</v>
      </c>
      <c r="G544" s="30">
        <v>1.119349E8</v>
      </c>
      <c r="H544" s="32">
        <f t="shared" si="1"/>
        <v>0.0005680910136</v>
      </c>
    </row>
    <row r="545" ht="15.75" customHeight="1">
      <c r="A545" s="29">
        <v>43147.0</v>
      </c>
      <c r="B545" s="30">
        <v>12408.480469</v>
      </c>
      <c r="C545" s="30">
        <v>12484.120117</v>
      </c>
      <c r="D545" s="30">
        <v>12368.709961</v>
      </c>
      <c r="E545" s="30">
        <v>12451.959961</v>
      </c>
      <c r="F545" s="30">
        <v>12451.959961</v>
      </c>
      <c r="G545" s="30">
        <v>1.042305E8</v>
      </c>
      <c r="H545" s="32">
        <f t="shared" si="1"/>
        <v>0.008568652438</v>
      </c>
    </row>
    <row r="546" ht="15.75" customHeight="1">
      <c r="A546" s="29">
        <v>43150.0</v>
      </c>
      <c r="B546" s="30">
        <v>12495.070313</v>
      </c>
      <c r="C546" s="30">
        <v>12505.490234</v>
      </c>
      <c r="D546" s="30">
        <v>12361.860352</v>
      </c>
      <c r="E546" s="30">
        <v>12385.599609</v>
      </c>
      <c r="F546" s="30">
        <v>12385.599609</v>
      </c>
      <c r="G546" s="30">
        <v>6.6917E7</v>
      </c>
      <c r="H546" s="32">
        <f t="shared" si="1"/>
        <v>-0.00532930978</v>
      </c>
    </row>
    <row r="547" ht="15.75" customHeight="1">
      <c r="A547" s="29">
        <v>43151.0</v>
      </c>
      <c r="B547" s="30">
        <v>12403.629883</v>
      </c>
      <c r="C547" s="30">
        <v>12496.099609</v>
      </c>
      <c r="D547" s="30">
        <v>12333.790039</v>
      </c>
      <c r="E547" s="30">
        <v>12487.900391</v>
      </c>
      <c r="F547" s="30">
        <v>12487.900391</v>
      </c>
      <c r="G547" s="30">
        <v>8.71276E7</v>
      </c>
      <c r="H547" s="32">
        <f t="shared" si="1"/>
        <v>0.008259655183</v>
      </c>
    </row>
    <row r="548" ht="15.75" customHeight="1">
      <c r="A548" s="29">
        <v>43152.0</v>
      </c>
      <c r="B548" s="30">
        <v>12457.219727</v>
      </c>
      <c r="C548" s="30">
        <v>12474.370117</v>
      </c>
      <c r="D548" s="30">
        <v>12372.259766</v>
      </c>
      <c r="E548" s="30">
        <v>12470.490234</v>
      </c>
      <c r="F548" s="30">
        <v>12470.490234</v>
      </c>
      <c r="G548" s="30">
        <v>8.33826E7</v>
      </c>
      <c r="H548" s="32">
        <f t="shared" si="1"/>
        <v>-0.001394162065</v>
      </c>
    </row>
    <row r="549" ht="15.75" customHeight="1">
      <c r="A549" s="29">
        <v>43153.0</v>
      </c>
      <c r="B549" s="30">
        <v>12358.820313</v>
      </c>
      <c r="C549" s="30">
        <v>12497.709961</v>
      </c>
      <c r="D549" s="30">
        <v>12283.700195</v>
      </c>
      <c r="E549" s="30">
        <v>12461.910156</v>
      </c>
      <c r="F549" s="30">
        <v>12461.910156</v>
      </c>
      <c r="G549" s="30">
        <v>1.04173E8</v>
      </c>
      <c r="H549" s="32">
        <f t="shared" si="1"/>
        <v>-0.0006880305296</v>
      </c>
    </row>
    <row r="550" ht="15.75" customHeight="1">
      <c r="A550" s="29">
        <v>43154.0</v>
      </c>
      <c r="B550" s="30">
        <v>12491.769531</v>
      </c>
      <c r="C550" s="30">
        <v>12513.320313</v>
      </c>
      <c r="D550" s="30">
        <v>12431.94043</v>
      </c>
      <c r="E550" s="30">
        <v>12483.790039</v>
      </c>
      <c r="F550" s="30">
        <v>12483.790039</v>
      </c>
      <c r="G550" s="30">
        <v>9.79265E7</v>
      </c>
      <c r="H550" s="32">
        <f t="shared" si="1"/>
        <v>0.001755740711</v>
      </c>
    </row>
    <row r="551" ht="15.75" customHeight="1">
      <c r="A551" s="29">
        <v>43157.0</v>
      </c>
      <c r="B551" s="30">
        <v>12566.049805</v>
      </c>
      <c r="C551" s="30">
        <v>12601.459961</v>
      </c>
      <c r="D551" s="30">
        <v>12484.589844</v>
      </c>
      <c r="E551" s="30">
        <v>12527.040039</v>
      </c>
      <c r="F551" s="30">
        <v>12527.040039</v>
      </c>
      <c r="G551" s="30">
        <v>7.8303E7</v>
      </c>
      <c r="H551" s="32">
        <f t="shared" si="1"/>
        <v>0.003464492743</v>
      </c>
    </row>
    <row r="552" ht="15.75" customHeight="1">
      <c r="A552" s="29">
        <v>43158.0</v>
      </c>
      <c r="B552" s="30">
        <v>12573.650391</v>
      </c>
      <c r="C552" s="30">
        <v>12577.55957</v>
      </c>
      <c r="D552" s="30">
        <v>12436.129883</v>
      </c>
      <c r="E552" s="30">
        <v>12490.730469</v>
      </c>
      <c r="F552" s="30">
        <v>12490.730469</v>
      </c>
      <c r="G552" s="30">
        <v>8.98646E7</v>
      </c>
      <c r="H552" s="32">
        <f t="shared" si="1"/>
        <v>-0.002898495565</v>
      </c>
    </row>
    <row r="553" ht="15.75" customHeight="1">
      <c r="A553" s="29">
        <v>43159.0</v>
      </c>
      <c r="B553" s="30">
        <v>12427.459961</v>
      </c>
      <c r="C553" s="30">
        <v>12516.919922</v>
      </c>
      <c r="D553" s="30">
        <v>12417.959961</v>
      </c>
      <c r="E553" s="30">
        <v>12435.849609</v>
      </c>
      <c r="F553" s="30">
        <v>12435.849609</v>
      </c>
      <c r="G553" s="30">
        <v>9.33913E7</v>
      </c>
      <c r="H553" s="32">
        <f t="shared" si="1"/>
        <v>-0.004393727023</v>
      </c>
    </row>
    <row r="554" ht="15.75" customHeight="1">
      <c r="A554" s="29">
        <v>43160.0</v>
      </c>
      <c r="B554" s="30">
        <v>12386.400391</v>
      </c>
      <c r="C554" s="30">
        <v>12387.879883</v>
      </c>
      <c r="D554" s="30">
        <v>12143.139648</v>
      </c>
      <c r="E554" s="30">
        <v>12190.94043</v>
      </c>
      <c r="F554" s="30">
        <v>12190.94043</v>
      </c>
      <c r="G554" s="30">
        <v>1.136806E8</v>
      </c>
      <c r="H554" s="32">
        <f t="shared" si="1"/>
        <v>-0.01969380354</v>
      </c>
    </row>
    <row r="555" ht="15.75" customHeight="1">
      <c r="A555" s="29">
        <v>43161.0</v>
      </c>
      <c r="B555" s="30">
        <v>12051.889648</v>
      </c>
      <c r="C555" s="30">
        <v>12081.400391</v>
      </c>
      <c r="D555" s="30">
        <v>11877.660156</v>
      </c>
      <c r="E555" s="30">
        <v>11913.709961</v>
      </c>
      <c r="F555" s="30">
        <v>11913.709961</v>
      </c>
      <c r="G555" s="30">
        <v>1.204808E8</v>
      </c>
      <c r="H555" s="32">
        <f t="shared" si="1"/>
        <v>-0.0227406959</v>
      </c>
    </row>
    <row r="556" ht="15.75" customHeight="1">
      <c r="A556" s="29">
        <v>43164.0</v>
      </c>
      <c r="B556" s="30">
        <v>11831.570313</v>
      </c>
      <c r="C556" s="30">
        <v>12110.179688</v>
      </c>
      <c r="D556" s="30">
        <v>11830.980469</v>
      </c>
      <c r="E556" s="30">
        <v>12090.870117</v>
      </c>
      <c r="F556" s="30">
        <v>12090.870117</v>
      </c>
      <c r="G556" s="30">
        <v>1.099206E8</v>
      </c>
      <c r="H556" s="32">
        <f t="shared" si="1"/>
        <v>0.01487027606</v>
      </c>
    </row>
    <row r="557" ht="15.75" customHeight="1">
      <c r="A557" s="29">
        <v>43165.0</v>
      </c>
      <c r="B557" s="30">
        <v>12229.290039</v>
      </c>
      <c r="C557" s="30">
        <v>12259.580078</v>
      </c>
      <c r="D557" s="30">
        <v>12110.339844</v>
      </c>
      <c r="E557" s="30">
        <v>12113.870117</v>
      </c>
      <c r="F557" s="30">
        <v>12113.870117</v>
      </c>
      <c r="G557" s="30">
        <v>1.04517E8</v>
      </c>
      <c r="H557" s="32">
        <f t="shared" si="1"/>
        <v>0.001902261771</v>
      </c>
    </row>
    <row r="558" ht="15.75" customHeight="1">
      <c r="A558" s="29">
        <v>43166.0</v>
      </c>
      <c r="B558" s="30">
        <v>12060.089844</v>
      </c>
      <c r="C558" s="30">
        <v>12275.69043</v>
      </c>
      <c r="D558" s="30">
        <v>12020.610352</v>
      </c>
      <c r="E558" s="30">
        <v>12245.360352</v>
      </c>
      <c r="F558" s="30">
        <v>12245.360352</v>
      </c>
      <c r="G558" s="30">
        <v>9.29203E7</v>
      </c>
      <c r="H558" s="32">
        <f t="shared" si="1"/>
        <v>0.01085451914</v>
      </c>
    </row>
    <row r="559" ht="15.75" customHeight="1">
      <c r="A559" s="29">
        <v>43167.0</v>
      </c>
      <c r="B559" s="30">
        <v>12237.94043</v>
      </c>
      <c r="C559" s="30">
        <v>12382.69043</v>
      </c>
      <c r="D559" s="30">
        <v>12177.120117</v>
      </c>
      <c r="E559" s="30">
        <v>12355.570313</v>
      </c>
      <c r="F559" s="30">
        <v>12355.570313</v>
      </c>
      <c r="G559" s="30">
        <v>9.77598E7</v>
      </c>
      <c r="H559" s="32">
        <f t="shared" si="1"/>
        <v>0.009000140284</v>
      </c>
    </row>
    <row r="560" ht="15.75" customHeight="1">
      <c r="A560" s="29">
        <v>43168.0</v>
      </c>
      <c r="B560" s="30">
        <v>12331.639648</v>
      </c>
      <c r="C560" s="30">
        <v>12407.980469</v>
      </c>
      <c r="D560" s="30">
        <v>12284.570313</v>
      </c>
      <c r="E560" s="30">
        <v>12346.679688</v>
      </c>
      <c r="F560" s="30">
        <v>12346.679688</v>
      </c>
      <c r="G560" s="30">
        <v>9.61097E7</v>
      </c>
      <c r="H560" s="32">
        <f t="shared" si="1"/>
        <v>-0.0007195641136</v>
      </c>
    </row>
    <row r="561" ht="15.75" customHeight="1">
      <c r="A561" s="29">
        <v>43171.0</v>
      </c>
      <c r="B561" s="30">
        <v>12453.299805</v>
      </c>
      <c r="C561" s="30">
        <v>12454.959961</v>
      </c>
      <c r="D561" s="30">
        <v>12361.009766</v>
      </c>
      <c r="E561" s="30">
        <v>12418.389648</v>
      </c>
      <c r="F561" s="30">
        <v>12418.389648</v>
      </c>
      <c r="G561" s="30">
        <v>1.368014E8</v>
      </c>
      <c r="H561" s="32">
        <f t="shared" si="1"/>
        <v>0.005808035991</v>
      </c>
    </row>
    <row r="562" ht="15.75" customHeight="1">
      <c r="A562" s="29">
        <v>43172.0</v>
      </c>
      <c r="B562" s="30">
        <v>12425.69043</v>
      </c>
      <c r="C562" s="30">
        <v>12459.900391</v>
      </c>
      <c r="D562" s="30">
        <v>12162.469727</v>
      </c>
      <c r="E562" s="30">
        <v>12221.030273</v>
      </c>
      <c r="F562" s="30">
        <v>12221.030273</v>
      </c>
      <c r="G562" s="30">
        <v>1.318879E8</v>
      </c>
      <c r="H562" s="32">
        <f t="shared" si="1"/>
        <v>-0.01589250946</v>
      </c>
    </row>
    <row r="563" ht="15.75" customHeight="1">
      <c r="A563" s="29">
        <v>43173.0</v>
      </c>
      <c r="B563" s="30">
        <v>12212.490234</v>
      </c>
      <c r="C563" s="30">
        <v>12322.889648</v>
      </c>
      <c r="D563" s="30">
        <v>12202.759766</v>
      </c>
      <c r="E563" s="30">
        <v>12237.740234</v>
      </c>
      <c r="F563" s="30">
        <v>12237.740234</v>
      </c>
      <c r="G563" s="30">
        <v>1.042022E8</v>
      </c>
      <c r="H563" s="32">
        <f t="shared" si="1"/>
        <v>0.001367311972</v>
      </c>
    </row>
    <row r="564" ht="15.75" customHeight="1">
      <c r="A564" s="29">
        <v>43174.0</v>
      </c>
      <c r="B564" s="30">
        <v>12284.139648</v>
      </c>
      <c r="C564" s="30">
        <v>12378.389648</v>
      </c>
      <c r="D564" s="30">
        <v>12239.959961</v>
      </c>
      <c r="E564" s="30">
        <v>12345.55957</v>
      </c>
      <c r="F564" s="30">
        <v>12345.55957</v>
      </c>
      <c r="G564" s="30">
        <v>1.066582E8</v>
      </c>
      <c r="H564" s="32">
        <f t="shared" si="1"/>
        <v>0.008810395869</v>
      </c>
    </row>
    <row r="565" ht="15.75" customHeight="1">
      <c r="A565" s="29">
        <v>43175.0</v>
      </c>
      <c r="B565" s="30">
        <v>12345.55957</v>
      </c>
      <c r="C565" s="30">
        <v>12454.019531</v>
      </c>
      <c r="D565" s="30">
        <v>12337.620117</v>
      </c>
      <c r="E565" s="30">
        <v>12389.580078</v>
      </c>
      <c r="F565" s="30">
        <v>12389.580078</v>
      </c>
      <c r="G565" s="30">
        <v>2.128401E8</v>
      </c>
      <c r="H565" s="32">
        <f t="shared" si="1"/>
        <v>0.003565695645</v>
      </c>
    </row>
    <row r="566" ht="15.75" customHeight="1">
      <c r="A566" s="29">
        <v>43178.0</v>
      </c>
      <c r="B566" s="30">
        <v>12346.509766</v>
      </c>
      <c r="C566" s="30">
        <v>12369.769531</v>
      </c>
      <c r="D566" s="30">
        <v>12183.790039</v>
      </c>
      <c r="E566" s="30">
        <v>12217.019531</v>
      </c>
      <c r="F566" s="30">
        <v>12217.019531</v>
      </c>
      <c r="G566" s="30">
        <v>9.73097E7</v>
      </c>
      <c r="H566" s="32">
        <f t="shared" si="1"/>
        <v>-0.01392787697</v>
      </c>
    </row>
    <row r="567" ht="15.75" customHeight="1">
      <c r="A567" s="29">
        <v>43179.0</v>
      </c>
      <c r="B567" s="30">
        <v>12261.19043</v>
      </c>
      <c r="C567" s="30">
        <v>12320.0</v>
      </c>
      <c r="D567" s="30">
        <v>12191.549805</v>
      </c>
      <c r="E567" s="30">
        <v>12307.330078</v>
      </c>
      <c r="F567" s="30">
        <v>12307.330078</v>
      </c>
      <c r="G567" s="30">
        <v>7.29075E7</v>
      </c>
      <c r="H567" s="32">
        <f t="shared" si="1"/>
        <v>0.007392191424</v>
      </c>
    </row>
    <row r="568" ht="15.75" customHeight="1">
      <c r="A568" s="29">
        <v>43180.0</v>
      </c>
      <c r="B568" s="30">
        <v>12336.759766</v>
      </c>
      <c r="C568" s="30">
        <v>12344.089844</v>
      </c>
      <c r="D568" s="30">
        <v>12250.370117</v>
      </c>
      <c r="E568" s="30">
        <v>12309.150391</v>
      </c>
      <c r="F568" s="30">
        <v>12309.150391</v>
      </c>
      <c r="G568" s="30">
        <v>1.089172E8</v>
      </c>
      <c r="H568" s="32">
        <f t="shared" si="1"/>
        <v>0.0001479047843</v>
      </c>
    </row>
    <row r="569" ht="15.75" customHeight="1">
      <c r="A569" s="29">
        <v>43181.0</v>
      </c>
      <c r="B569" s="30">
        <v>12187.730469</v>
      </c>
      <c r="C569" s="30">
        <v>12267.169922</v>
      </c>
      <c r="D569" s="30">
        <v>12009.5</v>
      </c>
      <c r="E569" s="30">
        <v>12100.080078</v>
      </c>
      <c r="F569" s="30">
        <v>12100.080078</v>
      </c>
      <c r="G569" s="30">
        <v>1.384286E8</v>
      </c>
      <c r="H569" s="32">
        <f t="shared" si="1"/>
        <v>-0.01698495074</v>
      </c>
    </row>
    <row r="570" ht="15.75" customHeight="1">
      <c r="A570" s="29">
        <v>43182.0</v>
      </c>
      <c r="B570" s="30">
        <v>11995.509766</v>
      </c>
      <c r="C570" s="30">
        <v>12001.780273</v>
      </c>
      <c r="D570" s="30">
        <v>11818.700195</v>
      </c>
      <c r="E570" s="30">
        <v>11886.30957</v>
      </c>
      <c r="F570" s="30">
        <v>11886.30957</v>
      </c>
      <c r="G570" s="30">
        <v>1.456178E8</v>
      </c>
      <c r="H570" s="32">
        <f t="shared" si="1"/>
        <v>-0.01766686721</v>
      </c>
    </row>
    <row r="571" ht="15.75" customHeight="1">
      <c r="A571" s="29">
        <v>43185.0</v>
      </c>
      <c r="B571" s="30">
        <v>11919.639648</v>
      </c>
      <c r="C571" s="30">
        <v>11984.5</v>
      </c>
      <c r="D571" s="30">
        <v>11726.620117</v>
      </c>
      <c r="E571" s="30">
        <v>11787.259766</v>
      </c>
      <c r="F571" s="30">
        <v>11787.259766</v>
      </c>
      <c r="G571" s="30">
        <v>9.98579E7</v>
      </c>
      <c r="H571" s="32">
        <f t="shared" si="1"/>
        <v>-0.008333099808</v>
      </c>
    </row>
    <row r="572" ht="15.75" customHeight="1">
      <c r="A572" s="29">
        <v>43186.0</v>
      </c>
      <c r="B572" s="30">
        <v>11996.349609</v>
      </c>
      <c r="C572" s="30">
        <v>12042.780273</v>
      </c>
      <c r="D572" s="30">
        <v>11927.910156</v>
      </c>
      <c r="E572" s="30">
        <v>11970.830078</v>
      </c>
      <c r="F572" s="30">
        <v>11970.830078</v>
      </c>
      <c r="G572" s="30">
        <v>9.86778E7</v>
      </c>
      <c r="H572" s="32">
        <f t="shared" si="1"/>
        <v>0.01557362064</v>
      </c>
    </row>
    <row r="573" ht="15.75" customHeight="1">
      <c r="A573" s="29">
        <v>43187.0</v>
      </c>
      <c r="B573" s="30">
        <v>11868.080078</v>
      </c>
      <c r="C573" s="30">
        <v>11961.160156</v>
      </c>
      <c r="D573" s="30">
        <v>11770.400391</v>
      </c>
      <c r="E573" s="30">
        <v>11940.709961</v>
      </c>
      <c r="F573" s="30">
        <v>11940.709961</v>
      </c>
      <c r="G573" s="30">
        <v>1.133967E8</v>
      </c>
      <c r="H573" s="32">
        <f t="shared" si="1"/>
        <v>-0.002516126017</v>
      </c>
    </row>
    <row r="574" ht="15.75" customHeight="1">
      <c r="A574" s="29">
        <v>43188.0</v>
      </c>
      <c r="B574" s="30">
        <v>11956.339844</v>
      </c>
      <c r="C574" s="30">
        <v>12151.30957</v>
      </c>
      <c r="D574" s="30">
        <v>11942.280273</v>
      </c>
      <c r="E574" s="30">
        <v>12096.730469</v>
      </c>
      <c r="F574" s="30">
        <v>12096.730469</v>
      </c>
      <c r="G574" s="30">
        <v>1.115892E8</v>
      </c>
      <c r="H574" s="32">
        <f t="shared" si="1"/>
        <v>0.01306626729</v>
      </c>
    </row>
    <row r="575" ht="15.75" customHeight="1">
      <c r="A575" s="29">
        <v>43193.0</v>
      </c>
      <c r="B575" s="30">
        <v>11997.469727</v>
      </c>
      <c r="C575" s="30">
        <v>12069.480469</v>
      </c>
      <c r="D575" s="30">
        <v>11913.620117</v>
      </c>
      <c r="E575" s="30">
        <v>12002.450195</v>
      </c>
      <c r="F575" s="30">
        <v>12002.450195</v>
      </c>
      <c r="G575" s="30">
        <v>9.52267E7</v>
      </c>
      <c r="H575" s="32">
        <f t="shared" si="1"/>
        <v>-0.007793864155</v>
      </c>
    </row>
    <row r="576" ht="15.75" customHeight="1">
      <c r="A576" s="29">
        <v>43194.0</v>
      </c>
      <c r="B576" s="30">
        <v>12000.469727</v>
      </c>
      <c r="C576" s="30">
        <v>12011.120117</v>
      </c>
      <c r="D576" s="30">
        <v>11792.349609</v>
      </c>
      <c r="E576" s="30">
        <v>11957.900391</v>
      </c>
      <c r="F576" s="30">
        <v>11957.900391</v>
      </c>
      <c r="G576" s="30">
        <v>1.07305E8</v>
      </c>
      <c r="H576" s="32">
        <f t="shared" si="1"/>
        <v>-0.003711725796</v>
      </c>
    </row>
    <row r="577" ht="15.75" customHeight="1">
      <c r="A577" s="29">
        <v>43195.0</v>
      </c>
      <c r="B577" s="30">
        <v>12153.610352</v>
      </c>
      <c r="C577" s="30">
        <v>12322.370117</v>
      </c>
      <c r="D577" s="30">
        <v>12135.639648</v>
      </c>
      <c r="E577" s="30">
        <v>12305.19043</v>
      </c>
      <c r="F577" s="30">
        <v>12305.19043</v>
      </c>
      <c r="G577" s="30">
        <v>1.090923E8</v>
      </c>
      <c r="H577" s="32">
        <f t="shared" si="1"/>
        <v>0.0290427272</v>
      </c>
    </row>
    <row r="578" ht="15.75" customHeight="1">
      <c r="A578" s="29">
        <v>43196.0</v>
      </c>
      <c r="B578" s="30">
        <v>12242.94043</v>
      </c>
      <c r="C578" s="30">
        <v>12290.030273</v>
      </c>
      <c r="D578" s="30">
        <v>12202.049805</v>
      </c>
      <c r="E578" s="30">
        <v>12241.269531</v>
      </c>
      <c r="F578" s="30">
        <v>12241.269531</v>
      </c>
      <c r="G578" s="30">
        <v>8.70091E7</v>
      </c>
      <c r="H578" s="32">
        <f t="shared" si="1"/>
        <v>-0.005194628995</v>
      </c>
    </row>
    <row r="579" ht="15.75" customHeight="1">
      <c r="A579" s="29">
        <v>43199.0</v>
      </c>
      <c r="B579" s="30">
        <v>12311.019531</v>
      </c>
      <c r="C579" s="30">
        <v>12371.110352</v>
      </c>
      <c r="D579" s="30">
        <v>12205.389648</v>
      </c>
      <c r="E579" s="30">
        <v>12261.75</v>
      </c>
      <c r="F579" s="30">
        <v>12261.75</v>
      </c>
      <c r="G579" s="30">
        <v>7.72873E7</v>
      </c>
      <c r="H579" s="32">
        <f t="shared" si="1"/>
        <v>0.001673067401</v>
      </c>
    </row>
    <row r="580" ht="15.75" customHeight="1">
      <c r="A580" s="29">
        <v>43200.0</v>
      </c>
      <c r="B580" s="30">
        <v>12389.900391</v>
      </c>
      <c r="C580" s="30">
        <v>12428.900391</v>
      </c>
      <c r="D580" s="30">
        <v>12334.950195</v>
      </c>
      <c r="E580" s="30">
        <v>12397.320313</v>
      </c>
      <c r="F580" s="30">
        <v>12397.320313</v>
      </c>
      <c r="G580" s="30">
        <v>9.93557E7</v>
      </c>
      <c r="H580" s="32">
        <f t="shared" si="1"/>
        <v>0.01105635925</v>
      </c>
    </row>
    <row r="581" ht="15.75" customHeight="1">
      <c r="A581" s="29">
        <v>43201.0</v>
      </c>
      <c r="B581" s="30">
        <v>12372.070313</v>
      </c>
      <c r="C581" s="30">
        <v>12381.530273</v>
      </c>
      <c r="D581" s="30">
        <v>12256.589844</v>
      </c>
      <c r="E581" s="30">
        <v>12293.969727</v>
      </c>
      <c r="F581" s="30">
        <v>12293.969727</v>
      </c>
      <c r="G581" s="30">
        <v>9.88127E7</v>
      </c>
      <c r="H581" s="32">
        <f t="shared" si="1"/>
        <v>-0.008336526232</v>
      </c>
    </row>
    <row r="582" ht="15.75" customHeight="1">
      <c r="A582" s="29">
        <v>43202.0</v>
      </c>
      <c r="B582" s="30">
        <v>12282.389648</v>
      </c>
      <c r="C582" s="30">
        <v>12434.240234</v>
      </c>
      <c r="D582" s="30">
        <v>12263.700195</v>
      </c>
      <c r="E582" s="30">
        <v>12415.009766</v>
      </c>
      <c r="F582" s="30">
        <v>12415.009766</v>
      </c>
      <c r="G582" s="30">
        <v>8.20536E7</v>
      </c>
      <c r="H582" s="32">
        <f t="shared" si="1"/>
        <v>0.009845480483</v>
      </c>
    </row>
    <row r="583" ht="15.75" customHeight="1">
      <c r="A583" s="29">
        <v>43203.0</v>
      </c>
      <c r="B583" s="30">
        <v>12461.30957</v>
      </c>
      <c r="C583" s="30">
        <v>12523.969727</v>
      </c>
      <c r="D583" s="30">
        <v>12411.650391</v>
      </c>
      <c r="E583" s="30">
        <v>12442.400391</v>
      </c>
      <c r="F583" s="30">
        <v>12442.400391</v>
      </c>
      <c r="G583" s="30">
        <v>7.66938E7</v>
      </c>
      <c r="H583" s="32">
        <f t="shared" si="1"/>
        <v>0.002206250782</v>
      </c>
    </row>
    <row r="584" ht="15.75" customHeight="1">
      <c r="A584" s="29">
        <v>43206.0</v>
      </c>
      <c r="B584" s="30">
        <v>12478.990234</v>
      </c>
      <c r="C584" s="30">
        <v>12487.040039</v>
      </c>
      <c r="D584" s="30">
        <v>12375.629883</v>
      </c>
      <c r="E584" s="30">
        <v>12391.410156</v>
      </c>
      <c r="F584" s="30">
        <v>12391.410156</v>
      </c>
      <c r="G584" s="30">
        <v>6.26568E7</v>
      </c>
      <c r="H584" s="32">
        <f t="shared" si="1"/>
        <v>-0.004098102729</v>
      </c>
    </row>
    <row r="585" ht="15.75" customHeight="1">
      <c r="A585" s="29">
        <v>43207.0</v>
      </c>
      <c r="B585" s="30">
        <v>12443.200195</v>
      </c>
      <c r="C585" s="30">
        <v>12614.25</v>
      </c>
      <c r="D585" s="30">
        <v>12417.259766</v>
      </c>
      <c r="E585" s="30">
        <v>12585.570313</v>
      </c>
      <c r="F585" s="30">
        <v>12585.570313</v>
      </c>
      <c r="G585" s="30">
        <v>8.53507E7</v>
      </c>
      <c r="H585" s="32">
        <f t="shared" si="1"/>
        <v>0.01566893151</v>
      </c>
    </row>
    <row r="586" ht="15.75" customHeight="1">
      <c r="A586" s="29">
        <v>43208.0</v>
      </c>
      <c r="B586" s="30">
        <v>12597.580078</v>
      </c>
      <c r="C586" s="30">
        <v>12640.25</v>
      </c>
      <c r="D586" s="30">
        <v>12548.450195</v>
      </c>
      <c r="E586" s="30">
        <v>12590.830078</v>
      </c>
      <c r="F586" s="30">
        <v>12590.830078</v>
      </c>
      <c r="G586" s="30">
        <v>8.3029E7</v>
      </c>
      <c r="H586" s="32">
        <f t="shared" si="1"/>
        <v>0.0004179202745</v>
      </c>
    </row>
    <row r="587" ht="15.75" customHeight="1">
      <c r="A587" s="29">
        <v>43209.0</v>
      </c>
      <c r="B587" s="30">
        <v>12595.610352</v>
      </c>
      <c r="C587" s="30">
        <v>12595.610352</v>
      </c>
      <c r="D587" s="30">
        <v>12534.629883</v>
      </c>
      <c r="E587" s="30">
        <v>12567.419922</v>
      </c>
      <c r="F587" s="30">
        <v>12567.419922</v>
      </c>
      <c r="G587" s="30">
        <v>7.06685E7</v>
      </c>
      <c r="H587" s="32">
        <f t="shared" si="1"/>
        <v>-0.001859302036</v>
      </c>
    </row>
    <row r="588" ht="15.75" customHeight="1">
      <c r="A588" s="29">
        <v>43210.0</v>
      </c>
      <c r="B588" s="30">
        <v>12555.959961</v>
      </c>
      <c r="C588" s="30">
        <v>12585.370117</v>
      </c>
      <c r="D588" s="30">
        <v>12490.769531</v>
      </c>
      <c r="E588" s="30">
        <v>12540.5</v>
      </c>
      <c r="F588" s="30">
        <v>12540.5</v>
      </c>
      <c r="G588" s="30">
        <v>1.116802E8</v>
      </c>
      <c r="H588" s="32">
        <f t="shared" si="1"/>
        <v>-0.002142040464</v>
      </c>
    </row>
    <row r="589" ht="15.75" customHeight="1">
      <c r="A589" s="29">
        <v>43213.0</v>
      </c>
      <c r="B589" s="30">
        <v>12538.160156</v>
      </c>
      <c r="C589" s="30">
        <v>12588.230469</v>
      </c>
      <c r="D589" s="30">
        <v>12466.469727</v>
      </c>
      <c r="E589" s="30">
        <v>12572.389648</v>
      </c>
      <c r="F589" s="30">
        <v>12572.389648</v>
      </c>
      <c r="G589" s="30">
        <v>7.81546E7</v>
      </c>
      <c r="H589" s="32">
        <f t="shared" si="1"/>
        <v>0.002542932738</v>
      </c>
    </row>
    <row r="590" ht="15.75" customHeight="1">
      <c r="A590" s="29">
        <v>43214.0</v>
      </c>
      <c r="B590" s="30">
        <v>12602.410156</v>
      </c>
      <c r="C590" s="30">
        <v>12647.160156</v>
      </c>
      <c r="D590" s="30">
        <v>12481.299805</v>
      </c>
      <c r="E590" s="30">
        <v>12550.820313</v>
      </c>
      <c r="F590" s="30">
        <v>12550.820313</v>
      </c>
      <c r="G590" s="30">
        <v>1.060736E8</v>
      </c>
      <c r="H590" s="32">
        <f t="shared" si="1"/>
        <v>-0.0017156114</v>
      </c>
    </row>
    <row r="591" ht="15.75" customHeight="1">
      <c r="A591" s="29">
        <v>43215.0</v>
      </c>
      <c r="B591" s="30">
        <v>12456.820313</v>
      </c>
      <c r="C591" s="30">
        <v>12484.780273</v>
      </c>
      <c r="D591" s="30">
        <v>12312.269531</v>
      </c>
      <c r="E591" s="30">
        <v>12422.299805</v>
      </c>
      <c r="F591" s="30">
        <v>12422.299805</v>
      </c>
      <c r="G591" s="30">
        <v>1.085768E8</v>
      </c>
      <c r="H591" s="32">
        <f t="shared" si="1"/>
        <v>-0.0102400086</v>
      </c>
    </row>
    <row r="592" ht="15.75" customHeight="1">
      <c r="A592" s="29">
        <v>43216.0</v>
      </c>
      <c r="B592" s="30">
        <v>12395.900391</v>
      </c>
      <c r="C592" s="30">
        <v>12503.219727</v>
      </c>
      <c r="D592" s="30">
        <v>12383.950195</v>
      </c>
      <c r="E592" s="30">
        <v>12500.469727</v>
      </c>
      <c r="F592" s="30">
        <v>12500.469727</v>
      </c>
      <c r="G592" s="30">
        <v>1.198568E8</v>
      </c>
      <c r="H592" s="32">
        <f t="shared" si="1"/>
        <v>0.006292709339</v>
      </c>
    </row>
    <row r="593" ht="15.75" customHeight="1">
      <c r="A593" s="29">
        <v>43217.0</v>
      </c>
      <c r="B593" s="30">
        <v>12572.719727</v>
      </c>
      <c r="C593" s="30">
        <v>12627.709961</v>
      </c>
      <c r="D593" s="30">
        <v>12518.030273</v>
      </c>
      <c r="E593" s="30">
        <v>12580.870117</v>
      </c>
      <c r="F593" s="30">
        <v>12580.870117</v>
      </c>
      <c r="G593" s="30">
        <v>0.0</v>
      </c>
      <c r="H593" s="32">
        <f t="shared" si="1"/>
        <v>0.006431789505</v>
      </c>
    </row>
    <row r="594" ht="15.75" customHeight="1">
      <c r="A594" s="29">
        <v>43220.0</v>
      </c>
      <c r="B594" s="30">
        <v>12606.269531</v>
      </c>
      <c r="C594" s="30">
        <v>12622.929688</v>
      </c>
      <c r="D594" s="30">
        <v>12563.740234</v>
      </c>
      <c r="E594" s="30">
        <v>12612.110352</v>
      </c>
      <c r="F594" s="30">
        <v>12612.110352</v>
      </c>
      <c r="G594" s="30">
        <v>9.6521E7</v>
      </c>
      <c r="H594" s="32">
        <f t="shared" si="1"/>
        <v>0.002483153765</v>
      </c>
    </row>
    <row r="595" ht="15.75" customHeight="1">
      <c r="A595" s="29">
        <v>43222.0</v>
      </c>
      <c r="B595" s="30">
        <v>12610.780273</v>
      </c>
      <c r="C595" s="30">
        <v>12827.540039</v>
      </c>
      <c r="D595" s="30">
        <v>12605.379883</v>
      </c>
      <c r="E595" s="30">
        <v>12802.25</v>
      </c>
      <c r="F595" s="30">
        <v>12802.25</v>
      </c>
      <c r="G595" s="30">
        <v>1.109118E8</v>
      </c>
      <c r="H595" s="32">
        <f t="shared" si="1"/>
        <v>0.01507595816</v>
      </c>
    </row>
    <row r="596" ht="15.75" customHeight="1">
      <c r="A596" s="29">
        <v>43223.0</v>
      </c>
      <c r="B596" s="30">
        <v>12775.660156</v>
      </c>
      <c r="C596" s="30">
        <v>12798.160156</v>
      </c>
      <c r="D596" s="30">
        <v>12665.330078</v>
      </c>
      <c r="E596" s="30">
        <v>12690.150391</v>
      </c>
      <c r="F596" s="30">
        <v>12690.150391</v>
      </c>
      <c r="G596" s="30">
        <v>9.88171E7</v>
      </c>
      <c r="H596" s="32">
        <f t="shared" si="1"/>
        <v>-0.00875624277</v>
      </c>
    </row>
    <row r="597" ht="15.75" customHeight="1">
      <c r="A597" s="29">
        <v>43224.0</v>
      </c>
      <c r="B597" s="30">
        <v>12733.19043</v>
      </c>
      <c r="C597" s="30">
        <v>12819.599609</v>
      </c>
      <c r="D597" s="30">
        <v>12707.860352</v>
      </c>
      <c r="E597" s="30">
        <v>12819.599609</v>
      </c>
      <c r="F597" s="30">
        <v>12819.599609</v>
      </c>
      <c r="G597" s="30">
        <v>9.907E7</v>
      </c>
      <c r="H597" s="32">
        <f t="shared" si="1"/>
        <v>0.01020076311</v>
      </c>
    </row>
    <row r="598" ht="15.75" customHeight="1">
      <c r="A598" s="29">
        <v>43227.0</v>
      </c>
      <c r="B598" s="30">
        <v>12827.429688</v>
      </c>
      <c r="C598" s="30">
        <v>12961.049805</v>
      </c>
      <c r="D598" s="30">
        <v>12813.549805</v>
      </c>
      <c r="E598" s="30">
        <v>12948.139648</v>
      </c>
      <c r="F598" s="30">
        <v>12948.139648</v>
      </c>
      <c r="G598" s="30">
        <v>6.48E7</v>
      </c>
      <c r="H598" s="32">
        <f t="shared" si="1"/>
        <v>0.01002683726</v>
      </c>
    </row>
    <row r="599" ht="15.75" customHeight="1">
      <c r="A599" s="29">
        <v>43228.0</v>
      </c>
      <c r="B599" s="30">
        <v>12924.230469</v>
      </c>
      <c r="C599" s="30">
        <v>12933.669922</v>
      </c>
      <c r="D599" s="30">
        <v>12855.089844</v>
      </c>
      <c r="E599" s="30">
        <v>12912.209961</v>
      </c>
      <c r="F599" s="30">
        <v>12912.209961</v>
      </c>
      <c r="G599" s="30">
        <v>9.55879E7</v>
      </c>
      <c r="H599" s="32">
        <f t="shared" si="1"/>
        <v>-0.002774891836</v>
      </c>
    </row>
    <row r="600" ht="15.75" customHeight="1">
      <c r="A600" s="29">
        <v>43229.0</v>
      </c>
      <c r="B600" s="30">
        <v>12917.820313</v>
      </c>
      <c r="C600" s="30">
        <v>12962.519531</v>
      </c>
      <c r="D600" s="30">
        <v>12890.379883</v>
      </c>
      <c r="E600" s="30">
        <v>12943.05957</v>
      </c>
      <c r="F600" s="30">
        <v>12943.05957</v>
      </c>
      <c r="G600" s="30">
        <v>1.026776E8</v>
      </c>
      <c r="H600" s="32">
        <f t="shared" si="1"/>
        <v>0.002389181178</v>
      </c>
    </row>
    <row r="601" ht="15.75" customHeight="1">
      <c r="A601" s="29">
        <v>43230.0</v>
      </c>
      <c r="B601" s="30">
        <v>12975.089844</v>
      </c>
      <c r="C601" s="30">
        <v>13034.209961</v>
      </c>
      <c r="D601" s="30">
        <v>12928.509766</v>
      </c>
      <c r="E601" s="30">
        <v>13022.870117</v>
      </c>
      <c r="F601" s="30">
        <v>13022.870117</v>
      </c>
      <c r="G601" s="30">
        <v>7.21554E7</v>
      </c>
      <c r="H601" s="32">
        <f t="shared" si="1"/>
        <v>0.006166281362</v>
      </c>
    </row>
    <row r="602" ht="15.75" customHeight="1">
      <c r="A602" s="29">
        <v>43231.0</v>
      </c>
      <c r="B602" s="30">
        <v>13023.0</v>
      </c>
      <c r="C602" s="30">
        <v>13033.299805</v>
      </c>
      <c r="D602" s="30">
        <v>12964.0</v>
      </c>
      <c r="E602" s="30">
        <v>13001.240234</v>
      </c>
      <c r="F602" s="30">
        <v>13001.240234</v>
      </c>
      <c r="G602" s="30">
        <v>8.36738E7</v>
      </c>
      <c r="H602" s="32">
        <f t="shared" si="1"/>
        <v>-0.001660915206</v>
      </c>
    </row>
    <row r="603" ht="15.75" customHeight="1">
      <c r="A603" s="29">
        <v>43234.0</v>
      </c>
      <c r="B603" s="30">
        <v>13009.830078</v>
      </c>
      <c r="C603" s="30">
        <v>13015.099609</v>
      </c>
      <c r="D603" s="30">
        <v>12927.240234</v>
      </c>
      <c r="E603" s="30">
        <v>12977.709961</v>
      </c>
      <c r="F603" s="30">
        <v>12977.709961</v>
      </c>
      <c r="G603" s="30">
        <v>7.7168E7</v>
      </c>
      <c r="H603" s="32">
        <f t="shared" si="1"/>
        <v>-0.001809848336</v>
      </c>
    </row>
    <row r="604" ht="15.75" customHeight="1">
      <c r="A604" s="29">
        <v>43235.0</v>
      </c>
      <c r="B604" s="30">
        <v>12947.969727</v>
      </c>
      <c r="C604" s="30">
        <v>13006.339844</v>
      </c>
      <c r="D604" s="30">
        <v>12918.290039</v>
      </c>
      <c r="E604" s="30">
        <v>12970.040039</v>
      </c>
      <c r="F604" s="30">
        <v>12970.040039</v>
      </c>
      <c r="G604" s="30">
        <v>1.065924E8</v>
      </c>
      <c r="H604" s="32">
        <f t="shared" si="1"/>
        <v>-0.0005910073521</v>
      </c>
    </row>
    <row r="605" ht="15.75" customHeight="1">
      <c r="A605" s="29">
        <v>43236.0</v>
      </c>
      <c r="B605" s="30">
        <v>12983.490234</v>
      </c>
      <c r="C605" s="30">
        <v>13030.759766</v>
      </c>
      <c r="D605" s="30">
        <v>12960.530273</v>
      </c>
      <c r="E605" s="30">
        <v>12996.330078</v>
      </c>
      <c r="F605" s="30">
        <v>12996.330078</v>
      </c>
      <c r="G605" s="30">
        <v>1.041717E8</v>
      </c>
      <c r="H605" s="32">
        <f t="shared" si="1"/>
        <v>0.0020269821</v>
      </c>
    </row>
    <row r="606" ht="15.75" customHeight="1">
      <c r="A606" s="29">
        <v>43237.0</v>
      </c>
      <c r="B606" s="30">
        <v>12985.139648</v>
      </c>
      <c r="C606" s="30">
        <v>13114.629883</v>
      </c>
      <c r="D606" s="30">
        <v>12981.889648</v>
      </c>
      <c r="E606" s="30">
        <v>13114.610352</v>
      </c>
      <c r="F606" s="30">
        <v>13114.610352</v>
      </c>
      <c r="G606" s="30">
        <v>9.20164E7</v>
      </c>
      <c r="H606" s="32">
        <f t="shared" si="1"/>
        <v>0.009101051858</v>
      </c>
    </row>
    <row r="607" ht="15.75" customHeight="1">
      <c r="A607" s="29">
        <v>43238.0</v>
      </c>
      <c r="B607" s="30">
        <v>13115.629883</v>
      </c>
      <c r="C607" s="30">
        <v>13133.19043</v>
      </c>
      <c r="D607" s="30">
        <v>13051.129883</v>
      </c>
      <c r="E607" s="30">
        <v>13077.719727</v>
      </c>
      <c r="F607" s="30">
        <v>13077.719727</v>
      </c>
      <c r="G607" s="30">
        <v>1.242629E8</v>
      </c>
      <c r="H607" s="32">
        <f t="shared" si="1"/>
        <v>-0.002812940988</v>
      </c>
    </row>
    <row r="608" ht="15.75" customHeight="1">
      <c r="A608" s="29">
        <v>43241.0</v>
      </c>
      <c r="B608" s="30">
        <v>13115.629883</v>
      </c>
      <c r="C608" s="30">
        <v>13133.19043</v>
      </c>
      <c r="D608" s="30">
        <v>13051.129883</v>
      </c>
      <c r="E608" s="30">
        <v>13077.719727</v>
      </c>
      <c r="F608" s="30">
        <v>13077.719727</v>
      </c>
      <c r="G608" s="30">
        <v>1.242629E8</v>
      </c>
      <c r="H608" s="32">
        <f t="shared" si="1"/>
        <v>0</v>
      </c>
    </row>
    <row r="609" ht="15.75" customHeight="1">
      <c r="A609" s="29">
        <v>43242.0</v>
      </c>
      <c r="B609" s="30">
        <v>13132.55957</v>
      </c>
      <c r="C609" s="30">
        <v>13204.30957</v>
      </c>
      <c r="D609" s="30">
        <v>13061.769531</v>
      </c>
      <c r="E609" s="30">
        <v>13169.919922</v>
      </c>
      <c r="F609" s="30">
        <v>13169.919922</v>
      </c>
      <c r="G609" s="30">
        <v>1.091165E8</v>
      </c>
      <c r="H609" s="32">
        <f t="shared" si="1"/>
        <v>0.007050173648</v>
      </c>
    </row>
    <row r="610" ht="15.75" customHeight="1">
      <c r="A610" s="29">
        <v>43243.0</v>
      </c>
      <c r="B610" s="30">
        <v>13138.830078</v>
      </c>
      <c r="C610" s="30">
        <v>13148.049805</v>
      </c>
      <c r="D610" s="30">
        <v>12929.900391</v>
      </c>
      <c r="E610" s="30">
        <v>12976.839844</v>
      </c>
      <c r="F610" s="30">
        <v>12976.839844</v>
      </c>
      <c r="G610" s="30">
        <v>1.054391E8</v>
      </c>
      <c r="H610" s="32">
        <f t="shared" si="1"/>
        <v>-0.01466068732</v>
      </c>
    </row>
    <row r="611" ht="15.75" customHeight="1">
      <c r="A611" s="29">
        <v>43244.0</v>
      </c>
      <c r="B611" s="30">
        <v>12955.94043</v>
      </c>
      <c r="C611" s="30">
        <v>13006.44043</v>
      </c>
      <c r="D611" s="30">
        <v>12801.820313</v>
      </c>
      <c r="E611" s="30">
        <v>12855.089844</v>
      </c>
      <c r="F611" s="30">
        <v>12855.089844</v>
      </c>
      <c r="G611" s="30">
        <v>1.43763E8</v>
      </c>
      <c r="H611" s="32">
        <f t="shared" si="1"/>
        <v>-0.009382099299</v>
      </c>
    </row>
    <row r="612" ht="15.75" customHeight="1">
      <c r="A612" s="29">
        <v>43245.0</v>
      </c>
      <c r="B612" s="30">
        <v>12917.150391</v>
      </c>
      <c r="C612" s="30">
        <v>13002.469727</v>
      </c>
      <c r="D612" s="30">
        <v>12852.169922</v>
      </c>
      <c r="E612" s="30">
        <v>12938.009766</v>
      </c>
      <c r="F612" s="30">
        <v>12938.009766</v>
      </c>
      <c r="G612" s="30">
        <v>1.040447E8</v>
      </c>
      <c r="H612" s="32">
        <f t="shared" si="1"/>
        <v>0.006450357252</v>
      </c>
    </row>
    <row r="613" ht="15.75" customHeight="1">
      <c r="A613" s="29">
        <v>43248.0</v>
      </c>
      <c r="B613" s="30">
        <v>13016.549805</v>
      </c>
      <c r="C613" s="30">
        <v>13040.629883</v>
      </c>
      <c r="D613" s="30">
        <v>12828.259766</v>
      </c>
      <c r="E613" s="30">
        <v>12863.459961</v>
      </c>
      <c r="F613" s="30">
        <v>12863.459961</v>
      </c>
      <c r="G613" s="30">
        <v>6.97668E7</v>
      </c>
      <c r="H613" s="32">
        <f t="shared" si="1"/>
        <v>-0.00576207673</v>
      </c>
    </row>
    <row r="614" ht="15.75" customHeight="1">
      <c r="A614" s="29">
        <v>43249.0</v>
      </c>
      <c r="B614" s="30">
        <v>12786.150391</v>
      </c>
      <c r="C614" s="30">
        <v>12803.290039</v>
      </c>
      <c r="D614" s="30">
        <v>12608.700195</v>
      </c>
      <c r="E614" s="30">
        <v>12666.509766</v>
      </c>
      <c r="F614" s="30">
        <v>12666.509766</v>
      </c>
      <c r="G614" s="30">
        <v>1.539645E8</v>
      </c>
      <c r="H614" s="32">
        <f t="shared" si="1"/>
        <v>-0.01531082583</v>
      </c>
    </row>
    <row r="615" ht="15.75" customHeight="1">
      <c r="A615" s="29">
        <v>43250.0</v>
      </c>
      <c r="B615" s="30">
        <v>12693.330078</v>
      </c>
      <c r="C615" s="30">
        <v>12783.759766</v>
      </c>
      <c r="D615" s="30">
        <v>12663.370117</v>
      </c>
      <c r="E615" s="30">
        <v>12783.759766</v>
      </c>
      <c r="F615" s="30">
        <v>12783.759766</v>
      </c>
      <c r="G615" s="30">
        <v>1.226094E8</v>
      </c>
      <c r="H615" s="32">
        <f t="shared" si="1"/>
        <v>0.009256693609</v>
      </c>
    </row>
    <row r="616" ht="15.75" customHeight="1">
      <c r="A616" s="29">
        <v>43251.0</v>
      </c>
      <c r="B616" s="30">
        <v>12796.160156</v>
      </c>
      <c r="C616" s="30">
        <v>12803.599609</v>
      </c>
      <c r="D616" s="30">
        <v>12547.610352</v>
      </c>
      <c r="E616" s="30">
        <v>12604.889648</v>
      </c>
      <c r="F616" s="30">
        <v>12604.889648</v>
      </c>
      <c r="G616" s="30">
        <v>1.84309E8</v>
      </c>
      <c r="H616" s="32">
        <f t="shared" si="1"/>
        <v>-0.01399198055</v>
      </c>
    </row>
    <row r="617" ht="15.75" customHeight="1">
      <c r="A617" s="29">
        <v>43252.0</v>
      </c>
      <c r="B617" s="30">
        <v>12678.070313</v>
      </c>
      <c r="C617" s="30">
        <v>12800.450195</v>
      </c>
      <c r="D617" s="30">
        <v>12660.790039</v>
      </c>
      <c r="E617" s="30">
        <v>12724.269531</v>
      </c>
      <c r="F617" s="30">
        <v>12724.269531</v>
      </c>
      <c r="G617" s="30">
        <v>1.234146E8</v>
      </c>
      <c r="H617" s="32">
        <f t="shared" si="1"/>
        <v>0.009470918535</v>
      </c>
    </row>
    <row r="618" ht="15.75" customHeight="1">
      <c r="A618" s="29">
        <v>43255.0</v>
      </c>
      <c r="B618" s="30">
        <v>12839.44043</v>
      </c>
      <c r="C618" s="30">
        <v>12846.259766</v>
      </c>
      <c r="D618" s="30">
        <v>12714.030273</v>
      </c>
      <c r="E618" s="30">
        <v>12770.75</v>
      </c>
      <c r="F618" s="30">
        <v>12770.75</v>
      </c>
      <c r="G618" s="30">
        <v>8.45116E7</v>
      </c>
      <c r="H618" s="32">
        <f t="shared" si="1"/>
        <v>0.003652898808</v>
      </c>
    </row>
    <row r="619" ht="15.75" customHeight="1">
      <c r="A619" s="29">
        <v>43256.0</v>
      </c>
      <c r="B619" s="30">
        <v>12766.160156</v>
      </c>
      <c r="C619" s="30">
        <v>12925.240234</v>
      </c>
      <c r="D619" s="30">
        <v>12753.299805</v>
      </c>
      <c r="E619" s="30">
        <v>12787.129883</v>
      </c>
      <c r="F619" s="30">
        <v>12787.129883</v>
      </c>
      <c r="G619" s="30">
        <v>1.078983E8</v>
      </c>
      <c r="H619" s="32">
        <f t="shared" si="1"/>
        <v>0.001282609322</v>
      </c>
    </row>
    <row r="620" ht="15.75" customHeight="1">
      <c r="A620" s="29">
        <v>43257.0</v>
      </c>
      <c r="B620" s="30">
        <v>12813.389648</v>
      </c>
      <c r="C620" s="30">
        <v>12872.900391</v>
      </c>
      <c r="D620" s="30">
        <v>12729.230469</v>
      </c>
      <c r="E620" s="30">
        <v>12830.070313</v>
      </c>
      <c r="F620" s="30">
        <v>12830.070313</v>
      </c>
      <c r="G620" s="30">
        <v>1.069768E8</v>
      </c>
      <c r="H620" s="32">
        <f t="shared" si="1"/>
        <v>0.003358097587</v>
      </c>
    </row>
    <row r="621" ht="15.75" customHeight="1">
      <c r="A621" s="29">
        <v>43258.0</v>
      </c>
      <c r="B621" s="30">
        <v>12877.849609</v>
      </c>
      <c r="C621" s="30">
        <v>12914.849609</v>
      </c>
      <c r="D621" s="30">
        <v>12760.540039</v>
      </c>
      <c r="E621" s="30">
        <v>12811.049805</v>
      </c>
      <c r="F621" s="30">
        <v>12811.049805</v>
      </c>
      <c r="G621" s="30">
        <v>9.4068E7</v>
      </c>
      <c r="H621" s="32">
        <f t="shared" si="1"/>
        <v>-0.001482494447</v>
      </c>
    </row>
    <row r="622" ht="15.75" customHeight="1">
      <c r="A622" s="29">
        <v>43259.0</v>
      </c>
      <c r="B622" s="30">
        <v>12668.769531</v>
      </c>
      <c r="C622" s="30">
        <v>12795.639648</v>
      </c>
      <c r="D622" s="30">
        <v>12610.679688</v>
      </c>
      <c r="E622" s="30">
        <v>12766.549805</v>
      </c>
      <c r="F622" s="30">
        <v>12766.549805</v>
      </c>
      <c r="G622" s="30">
        <v>1.150253E8</v>
      </c>
      <c r="H622" s="32">
        <f t="shared" si="1"/>
        <v>-0.00347356389</v>
      </c>
    </row>
    <row r="623" ht="15.75" customHeight="1">
      <c r="A623" s="29">
        <v>43262.0</v>
      </c>
      <c r="B623" s="30">
        <v>12816.320313</v>
      </c>
      <c r="C623" s="30">
        <v>12861.950195</v>
      </c>
      <c r="D623" s="30">
        <v>12751.660156</v>
      </c>
      <c r="E623" s="30">
        <v>12842.910156</v>
      </c>
      <c r="F623" s="30">
        <v>12842.910156</v>
      </c>
      <c r="G623" s="30">
        <v>1.087193E8</v>
      </c>
      <c r="H623" s="32">
        <f t="shared" si="1"/>
        <v>0.005981283288</v>
      </c>
    </row>
    <row r="624" ht="15.75" customHeight="1">
      <c r="A624" s="29">
        <v>43263.0</v>
      </c>
      <c r="B624" s="30">
        <v>12924.030273</v>
      </c>
      <c r="C624" s="30">
        <v>12948.519531</v>
      </c>
      <c r="D624" s="30">
        <v>12816.070313</v>
      </c>
      <c r="E624" s="30">
        <v>12842.299805</v>
      </c>
      <c r="F624" s="30">
        <v>12842.299805</v>
      </c>
      <c r="G624" s="30">
        <v>1.006456E8</v>
      </c>
      <c r="H624" s="32">
        <f t="shared" si="1"/>
        <v>-0.00004752435333</v>
      </c>
    </row>
    <row r="625" ht="15.75" customHeight="1">
      <c r="A625" s="29">
        <v>43264.0</v>
      </c>
      <c r="B625" s="30">
        <v>12857.160156</v>
      </c>
      <c r="C625" s="30">
        <v>12905.669922</v>
      </c>
      <c r="D625" s="30">
        <v>12781.230469</v>
      </c>
      <c r="E625" s="30">
        <v>12890.580078</v>
      </c>
      <c r="F625" s="30">
        <v>12890.580078</v>
      </c>
      <c r="G625" s="30">
        <v>1.056967E8</v>
      </c>
      <c r="H625" s="32">
        <f t="shared" si="1"/>
        <v>0.003759472504</v>
      </c>
    </row>
    <row r="626" ht="15.75" customHeight="1">
      <c r="A626" s="29">
        <v>43265.0</v>
      </c>
      <c r="B626" s="30">
        <v>12806.070313</v>
      </c>
      <c r="C626" s="30">
        <v>13135.969727</v>
      </c>
      <c r="D626" s="30">
        <v>12800.660156</v>
      </c>
      <c r="E626" s="30">
        <v>13107.099609</v>
      </c>
      <c r="F626" s="30">
        <v>13107.099609</v>
      </c>
      <c r="G626" s="30">
        <v>1.360912E8</v>
      </c>
      <c r="H626" s="32">
        <f t="shared" si="1"/>
        <v>0.01679672518</v>
      </c>
    </row>
    <row r="627" ht="15.75" customHeight="1">
      <c r="A627" s="29">
        <v>43266.0</v>
      </c>
      <c r="B627" s="30">
        <v>13115.849609</v>
      </c>
      <c r="C627" s="30">
        <v>13170.049805</v>
      </c>
      <c r="D627" s="30">
        <v>13010.540039</v>
      </c>
      <c r="E627" s="30">
        <v>13010.549805</v>
      </c>
      <c r="F627" s="30">
        <v>13010.549805</v>
      </c>
      <c r="G627" s="30">
        <v>2.576705E8</v>
      </c>
      <c r="H627" s="32">
        <f t="shared" si="1"/>
        <v>-0.007366221886</v>
      </c>
    </row>
    <row r="628" ht="15.75" customHeight="1">
      <c r="A628" s="29">
        <v>43269.0</v>
      </c>
      <c r="B628" s="30">
        <v>12945.530273</v>
      </c>
      <c r="C628" s="30">
        <v>12982.919922</v>
      </c>
      <c r="D628" s="30">
        <v>12784.480469</v>
      </c>
      <c r="E628" s="30">
        <v>12834.110352</v>
      </c>
      <c r="F628" s="30">
        <v>12834.110352</v>
      </c>
      <c r="G628" s="30">
        <v>8.91026E7</v>
      </c>
      <c r="H628" s="32">
        <f t="shared" si="1"/>
        <v>-0.01356126033</v>
      </c>
    </row>
    <row r="629" ht="15.75" customHeight="1">
      <c r="A629" s="29">
        <v>43270.0</v>
      </c>
      <c r="B629" s="30">
        <v>12647.070313</v>
      </c>
      <c r="C629" s="30">
        <v>12708.709961</v>
      </c>
      <c r="D629" s="30">
        <v>12594.509766</v>
      </c>
      <c r="E629" s="30">
        <v>12677.969727</v>
      </c>
      <c r="F629" s="30">
        <v>12677.969727</v>
      </c>
      <c r="G629" s="30">
        <v>1.025022E8</v>
      </c>
      <c r="H629" s="32">
        <f t="shared" si="1"/>
        <v>-0.01216606533</v>
      </c>
    </row>
    <row r="630" ht="15.75" customHeight="1">
      <c r="A630" s="29">
        <v>43271.0</v>
      </c>
      <c r="B630" s="30">
        <v>12731.660156</v>
      </c>
      <c r="C630" s="30">
        <v>12760.200195</v>
      </c>
      <c r="D630" s="30">
        <v>12670.780273</v>
      </c>
      <c r="E630" s="30">
        <v>12695.160156</v>
      </c>
      <c r="F630" s="30">
        <v>12695.160156</v>
      </c>
      <c r="G630" s="30">
        <v>8.96174E7</v>
      </c>
      <c r="H630" s="32">
        <f t="shared" si="1"/>
        <v>0.001355929172</v>
      </c>
    </row>
    <row r="631" ht="15.75" customHeight="1">
      <c r="A631" s="29">
        <v>43272.0</v>
      </c>
      <c r="B631" s="30">
        <v>12699.709961</v>
      </c>
      <c r="C631" s="30">
        <v>12719.450195</v>
      </c>
      <c r="D631" s="30">
        <v>12472.980469</v>
      </c>
      <c r="E631" s="30">
        <v>12511.910156</v>
      </c>
      <c r="F631" s="30">
        <v>12511.910156</v>
      </c>
      <c r="G631" s="30">
        <v>1.111548E8</v>
      </c>
      <c r="H631" s="32">
        <f t="shared" si="1"/>
        <v>-0.01443463475</v>
      </c>
    </row>
    <row r="632" ht="15.75" customHeight="1">
      <c r="A632" s="29">
        <v>43273.0</v>
      </c>
      <c r="B632" s="30">
        <v>12507.719727</v>
      </c>
      <c r="C632" s="30">
        <v>12579.719727</v>
      </c>
      <c r="D632" s="30">
        <v>12486.259766</v>
      </c>
      <c r="E632" s="30">
        <v>12579.719727</v>
      </c>
      <c r="F632" s="30">
        <v>12579.719727</v>
      </c>
      <c r="G632" s="30">
        <v>8.37256E7</v>
      </c>
      <c r="H632" s="32">
        <f t="shared" si="1"/>
        <v>0.005419601816</v>
      </c>
    </row>
    <row r="633" ht="15.75" customHeight="1">
      <c r="A633" s="29">
        <v>43276.0</v>
      </c>
      <c r="B633" s="30">
        <v>12497.480469</v>
      </c>
      <c r="C633" s="30">
        <v>12518.889648</v>
      </c>
      <c r="D633" s="30">
        <v>12270.330078</v>
      </c>
      <c r="E633" s="30">
        <v>12270.330078</v>
      </c>
      <c r="F633" s="30">
        <v>12270.330078</v>
      </c>
      <c r="G633" s="30">
        <v>9.85665E7</v>
      </c>
      <c r="H633" s="32">
        <f t="shared" si="1"/>
        <v>-0.02459431972</v>
      </c>
    </row>
    <row r="634" ht="15.75" customHeight="1">
      <c r="A634" s="29">
        <v>43277.0</v>
      </c>
      <c r="B634" s="30">
        <v>12333.44043</v>
      </c>
      <c r="C634" s="30">
        <v>12355.860352</v>
      </c>
      <c r="D634" s="30">
        <v>12188.5</v>
      </c>
      <c r="E634" s="30">
        <v>12234.339844</v>
      </c>
      <c r="F634" s="30">
        <v>12234.339844</v>
      </c>
      <c r="G634" s="30">
        <v>6.24571E7</v>
      </c>
      <c r="H634" s="32">
        <f t="shared" si="1"/>
        <v>-0.002933110501</v>
      </c>
    </row>
    <row r="635" ht="15.75" customHeight="1">
      <c r="A635" s="29">
        <v>43278.0</v>
      </c>
      <c r="B635" s="30">
        <v>12247.75</v>
      </c>
      <c r="C635" s="30">
        <v>12439.910156</v>
      </c>
      <c r="D635" s="30">
        <v>12124.870117</v>
      </c>
      <c r="E635" s="30">
        <v>12348.610352</v>
      </c>
      <c r="F635" s="30">
        <v>12348.610352</v>
      </c>
      <c r="G635" s="30">
        <v>1.278891E8</v>
      </c>
      <c r="H635" s="32">
        <f t="shared" si="1"/>
        <v>0.00934014499</v>
      </c>
    </row>
    <row r="636" ht="15.75" customHeight="1">
      <c r="A636" s="29">
        <v>43279.0</v>
      </c>
      <c r="B636" s="30">
        <v>12289.80957</v>
      </c>
      <c r="C636" s="30">
        <v>12375.370117</v>
      </c>
      <c r="D636" s="30">
        <v>12104.410156</v>
      </c>
      <c r="E636" s="30">
        <v>12177.230469</v>
      </c>
      <c r="F636" s="30">
        <v>12177.230469</v>
      </c>
      <c r="G636" s="30">
        <v>1.072075E8</v>
      </c>
      <c r="H636" s="32">
        <f t="shared" si="1"/>
        <v>-0.01387847524</v>
      </c>
    </row>
    <row r="637" ht="15.75" customHeight="1">
      <c r="A637" s="29">
        <v>43280.0</v>
      </c>
      <c r="B637" s="30">
        <v>12322.639648</v>
      </c>
      <c r="C637" s="30">
        <v>12382.870117</v>
      </c>
      <c r="D637" s="30">
        <v>12260.910156</v>
      </c>
      <c r="E637" s="30">
        <v>12306.0</v>
      </c>
      <c r="F637" s="30">
        <v>12306.0</v>
      </c>
      <c r="G637" s="30">
        <v>1.140434E8</v>
      </c>
      <c r="H637" s="32">
        <f t="shared" si="1"/>
        <v>0.01057461558</v>
      </c>
    </row>
    <row r="638" ht="15.75" customHeight="1">
      <c r="A638" s="29">
        <v>43283.0</v>
      </c>
      <c r="B638" s="30">
        <v>12147.94043</v>
      </c>
      <c r="C638" s="30">
        <v>12301.929688</v>
      </c>
      <c r="D638" s="30">
        <v>12132.719727</v>
      </c>
      <c r="E638" s="30">
        <v>12238.169922</v>
      </c>
      <c r="F638" s="30">
        <v>12238.169922</v>
      </c>
      <c r="G638" s="30">
        <v>9.34366E7</v>
      </c>
      <c r="H638" s="32">
        <f t="shared" si="1"/>
        <v>-0.005511951731</v>
      </c>
    </row>
    <row r="639" ht="15.75" customHeight="1">
      <c r="A639" s="29">
        <v>43284.0</v>
      </c>
      <c r="B639" s="30">
        <v>12321.070313</v>
      </c>
      <c r="C639" s="30">
        <v>12428.139648</v>
      </c>
      <c r="D639" s="30">
        <v>12278.389648</v>
      </c>
      <c r="E639" s="30">
        <v>12349.139648</v>
      </c>
      <c r="F639" s="30">
        <v>12349.139648</v>
      </c>
      <c r="G639" s="30">
        <v>9.35264E7</v>
      </c>
      <c r="H639" s="32">
        <f t="shared" si="1"/>
        <v>0.009067509824</v>
      </c>
    </row>
    <row r="640" ht="15.75" customHeight="1">
      <c r="A640" s="29">
        <v>43285.0</v>
      </c>
      <c r="B640" s="30">
        <v>12323.75</v>
      </c>
      <c r="C640" s="30">
        <v>12350.679688</v>
      </c>
      <c r="D640" s="30">
        <v>12284.55957</v>
      </c>
      <c r="E640" s="30">
        <v>12317.610352</v>
      </c>
      <c r="F640" s="30">
        <v>12317.610352</v>
      </c>
      <c r="G640" s="30">
        <v>7.84176E7</v>
      </c>
      <c r="H640" s="32">
        <f t="shared" si="1"/>
        <v>-0.002553157297</v>
      </c>
    </row>
    <row r="641" ht="15.75" customHeight="1">
      <c r="A641" s="29">
        <v>43286.0</v>
      </c>
      <c r="B641" s="30">
        <v>12363.049805</v>
      </c>
      <c r="C641" s="30">
        <v>12516.509766</v>
      </c>
      <c r="D641" s="30">
        <v>12361.860352</v>
      </c>
      <c r="E641" s="30">
        <v>12464.290039</v>
      </c>
      <c r="F641" s="30">
        <v>12464.290039</v>
      </c>
      <c r="G641" s="30">
        <v>1.144604E8</v>
      </c>
      <c r="H641" s="32">
        <f t="shared" si="1"/>
        <v>0.01190812851</v>
      </c>
    </row>
    <row r="642" ht="15.75" customHeight="1">
      <c r="A642" s="29">
        <v>43287.0</v>
      </c>
      <c r="B642" s="30">
        <v>12506.269531</v>
      </c>
      <c r="C642" s="30">
        <v>12508.080078</v>
      </c>
      <c r="D642" s="30">
        <v>12426.400391</v>
      </c>
      <c r="E642" s="30">
        <v>12496.169922</v>
      </c>
      <c r="F642" s="30">
        <v>12496.169922</v>
      </c>
      <c r="G642" s="30">
        <v>0.0</v>
      </c>
      <c r="H642" s="32">
        <f t="shared" si="1"/>
        <v>0.002557697462</v>
      </c>
    </row>
    <row r="643" ht="15.75" customHeight="1">
      <c r="A643" s="29">
        <v>43290.0</v>
      </c>
      <c r="B643" s="30">
        <v>12541.740234</v>
      </c>
      <c r="C643" s="30">
        <v>12559.969727</v>
      </c>
      <c r="D643" s="30">
        <v>12490.400391</v>
      </c>
      <c r="E643" s="30">
        <v>12543.889648</v>
      </c>
      <c r="F643" s="30">
        <v>12543.889648</v>
      </c>
      <c r="G643" s="30">
        <v>7.47243E7</v>
      </c>
      <c r="H643" s="32">
        <f t="shared" si="1"/>
        <v>0.003818748168</v>
      </c>
    </row>
    <row r="644" ht="15.75" customHeight="1">
      <c r="A644" s="29">
        <v>43291.0</v>
      </c>
      <c r="B644" s="30">
        <v>12580.30957</v>
      </c>
      <c r="C644" s="30">
        <v>12639.790039</v>
      </c>
      <c r="D644" s="30">
        <v>12530.709961</v>
      </c>
      <c r="E644" s="30">
        <v>12609.849609</v>
      </c>
      <c r="F644" s="30">
        <v>12609.849609</v>
      </c>
      <c r="G644" s="30">
        <v>8.18535E7</v>
      </c>
      <c r="H644" s="32">
        <f t="shared" si="1"/>
        <v>0.005258333966</v>
      </c>
    </row>
    <row r="645" ht="15.75" customHeight="1">
      <c r="A645" s="29">
        <v>43292.0</v>
      </c>
      <c r="B645" s="30">
        <v>12506.990234</v>
      </c>
      <c r="C645" s="30">
        <v>12514.75</v>
      </c>
      <c r="D645" s="30">
        <v>12398.469727</v>
      </c>
      <c r="E645" s="30">
        <v>12417.129883</v>
      </c>
      <c r="F645" s="30">
        <v>12417.129883</v>
      </c>
      <c r="G645" s="30">
        <v>8.43503E7</v>
      </c>
      <c r="H645" s="32">
        <f t="shared" si="1"/>
        <v>-0.01528326919</v>
      </c>
    </row>
    <row r="646" ht="15.75" customHeight="1">
      <c r="A646" s="29">
        <v>43293.0</v>
      </c>
      <c r="B646" s="30">
        <v>12464.05957</v>
      </c>
      <c r="C646" s="30">
        <v>12505.200195</v>
      </c>
      <c r="D646" s="30">
        <v>12408.629883</v>
      </c>
      <c r="E646" s="30">
        <v>12492.969727</v>
      </c>
      <c r="F646" s="30">
        <v>12492.969727</v>
      </c>
      <c r="G646" s="30">
        <v>7.23148E7</v>
      </c>
      <c r="H646" s="32">
        <f t="shared" si="1"/>
        <v>0.006107679046</v>
      </c>
    </row>
    <row r="647" ht="15.75" customHeight="1">
      <c r="A647" s="29">
        <v>43294.0</v>
      </c>
      <c r="B647" s="30">
        <v>12549.230469</v>
      </c>
      <c r="C647" s="30">
        <v>12583.790039</v>
      </c>
      <c r="D647" s="30">
        <v>12499.299805</v>
      </c>
      <c r="E647" s="30">
        <v>12540.730469</v>
      </c>
      <c r="F647" s="30">
        <v>12540.730469</v>
      </c>
      <c r="G647" s="30">
        <v>0.0</v>
      </c>
      <c r="H647" s="32">
        <f t="shared" si="1"/>
        <v>0.003823009504</v>
      </c>
    </row>
    <row r="648" ht="15.75" customHeight="1">
      <c r="A648" s="29">
        <v>43297.0</v>
      </c>
      <c r="B648" s="30">
        <v>12530.980469</v>
      </c>
      <c r="C648" s="30">
        <v>12604.240234</v>
      </c>
      <c r="D648" s="30">
        <v>12506.990234</v>
      </c>
      <c r="E648" s="30">
        <v>12561.019531</v>
      </c>
      <c r="F648" s="30">
        <v>12561.019531</v>
      </c>
      <c r="G648" s="30">
        <v>9.71075E7</v>
      </c>
      <c r="H648" s="32">
        <f t="shared" si="1"/>
        <v>0.001617853286</v>
      </c>
    </row>
    <row r="649" ht="15.75" customHeight="1">
      <c r="A649" s="29">
        <v>43298.0</v>
      </c>
      <c r="B649" s="30">
        <v>12566.969727</v>
      </c>
      <c r="C649" s="30">
        <v>12688.5</v>
      </c>
      <c r="D649" s="30">
        <v>12522.049805</v>
      </c>
      <c r="E649" s="30">
        <v>12661.540039</v>
      </c>
      <c r="F649" s="30">
        <v>12661.540039</v>
      </c>
      <c r="G649" s="30">
        <v>9.19763E7</v>
      </c>
      <c r="H649" s="32">
        <f t="shared" si="1"/>
        <v>0.008002575567</v>
      </c>
    </row>
    <row r="650" ht="15.75" customHeight="1">
      <c r="A650" s="29">
        <v>43299.0</v>
      </c>
      <c r="B650" s="30">
        <v>12728.410156</v>
      </c>
      <c r="C650" s="30">
        <v>12778.959961</v>
      </c>
      <c r="D650" s="30">
        <v>12715.519531</v>
      </c>
      <c r="E650" s="30">
        <v>12765.94043</v>
      </c>
      <c r="F650" s="30">
        <v>12765.94043</v>
      </c>
      <c r="G650" s="30">
        <v>8.7635E7</v>
      </c>
      <c r="H650" s="32">
        <f t="shared" si="1"/>
        <v>0.008245473353</v>
      </c>
    </row>
    <row r="651" ht="15.75" customHeight="1">
      <c r="A651" s="29">
        <v>43300.0</v>
      </c>
      <c r="B651" s="30">
        <v>12740.679688</v>
      </c>
      <c r="C651" s="30">
        <v>12759.419922</v>
      </c>
      <c r="D651" s="30">
        <v>12658.370117</v>
      </c>
      <c r="E651" s="30">
        <v>12686.290039</v>
      </c>
      <c r="F651" s="30">
        <v>12686.290039</v>
      </c>
      <c r="G651" s="30">
        <v>7.54939E7</v>
      </c>
      <c r="H651" s="32">
        <f t="shared" si="1"/>
        <v>-0.006239288945</v>
      </c>
    </row>
    <row r="652" ht="15.75" customHeight="1">
      <c r="A652" s="29">
        <v>43301.0</v>
      </c>
      <c r="B652" s="30">
        <v>12664.450195</v>
      </c>
      <c r="C652" s="30">
        <v>12706.839844</v>
      </c>
      <c r="D652" s="30">
        <v>12469.5</v>
      </c>
      <c r="E652" s="30">
        <v>12561.419922</v>
      </c>
      <c r="F652" s="30">
        <v>12561.419922</v>
      </c>
      <c r="G652" s="30">
        <v>1.064903E8</v>
      </c>
      <c r="H652" s="32">
        <f t="shared" si="1"/>
        <v>-0.009842918349</v>
      </c>
    </row>
    <row r="653" ht="15.75" customHeight="1">
      <c r="A653" s="29">
        <v>43304.0</v>
      </c>
      <c r="B653" s="30">
        <v>12510.230469</v>
      </c>
      <c r="C653" s="30">
        <v>12565.120117</v>
      </c>
      <c r="D653" s="30">
        <v>12489.330078</v>
      </c>
      <c r="E653" s="30">
        <v>12548.570313</v>
      </c>
      <c r="F653" s="30">
        <v>12548.570313</v>
      </c>
      <c r="G653" s="30">
        <v>6.52054E7</v>
      </c>
      <c r="H653" s="32">
        <f t="shared" si="1"/>
        <v>-0.001022942397</v>
      </c>
    </row>
    <row r="654" ht="15.75" customHeight="1">
      <c r="A654" s="29">
        <v>43305.0</v>
      </c>
      <c r="B654" s="30">
        <v>12590.790039</v>
      </c>
      <c r="C654" s="30">
        <v>12755.269531</v>
      </c>
      <c r="D654" s="30">
        <v>12585.910156</v>
      </c>
      <c r="E654" s="30">
        <v>12689.389648</v>
      </c>
      <c r="F654" s="30">
        <v>12689.389648</v>
      </c>
      <c r="G654" s="30">
        <v>9.00688E7</v>
      </c>
      <c r="H654" s="32">
        <f t="shared" si="1"/>
        <v>0.01122194254</v>
      </c>
    </row>
    <row r="655" ht="15.75" customHeight="1">
      <c r="A655" s="29">
        <v>43306.0</v>
      </c>
      <c r="B655" s="30">
        <v>12685.679688</v>
      </c>
      <c r="C655" s="30">
        <v>12695.120117</v>
      </c>
      <c r="D655" s="30">
        <v>12538.120117</v>
      </c>
      <c r="E655" s="30">
        <v>12579.330078</v>
      </c>
      <c r="F655" s="30">
        <v>12579.330078</v>
      </c>
      <c r="G655" s="30">
        <v>8.08178E7</v>
      </c>
      <c r="H655" s="32">
        <f t="shared" si="1"/>
        <v>-0.008673354121</v>
      </c>
    </row>
    <row r="656" ht="15.75" customHeight="1">
      <c r="A656" s="29">
        <v>43307.0</v>
      </c>
      <c r="B656" s="30">
        <v>12732.879883</v>
      </c>
      <c r="C656" s="30">
        <v>12827.709961</v>
      </c>
      <c r="D656" s="30">
        <v>12701.55957</v>
      </c>
      <c r="E656" s="30">
        <v>12809.230469</v>
      </c>
      <c r="F656" s="30">
        <v>12809.230469</v>
      </c>
      <c r="G656" s="30">
        <v>1.05931E8</v>
      </c>
      <c r="H656" s="32">
        <f t="shared" si="1"/>
        <v>0.01827604408</v>
      </c>
    </row>
    <row r="657" ht="15.75" customHeight="1">
      <c r="A657" s="29">
        <v>43308.0</v>
      </c>
      <c r="B657" s="30">
        <v>12825.75</v>
      </c>
      <c r="C657" s="30">
        <v>12886.830078</v>
      </c>
      <c r="D657" s="30">
        <v>12815.120117</v>
      </c>
      <c r="E657" s="30">
        <v>12860.400391</v>
      </c>
      <c r="F657" s="30">
        <v>12860.400391</v>
      </c>
      <c r="G657" s="30">
        <v>9.56344E7</v>
      </c>
      <c r="H657" s="32">
        <f t="shared" si="1"/>
        <v>0.003994769407</v>
      </c>
    </row>
    <row r="658" ht="15.75" customHeight="1">
      <c r="A658" s="29">
        <v>43311.0</v>
      </c>
      <c r="B658" s="30">
        <v>12822.870117</v>
      </c>
      <c r="C658" s="30">
        <v>12848.950195</v>
      </c>
      <c r="D658" s="30">
        <v>12798.200195</v>
      </c>
      <c r="E658" s="30">
        <v>12798.200195</v>
      </c>
      <c r="F658" s="30">
        <v>12798.200195</v>
      </c>
      <c r="G658" s="30">
        <v>7.0725E7</v>
      </c>
      <c r="H658" s="32">
        <f t="shared" si="1"/>
        <v>-0.004836567611</v>
      </c>
    </row>
    <row r="659" ht="15.75" customHeight="1">
      <c r="A659" s="29">
        <v>43312.0</v>
      </c>
      <c r="B659" s="30">
        <v>12809.740234</v>
      </c>
      <c r="C659" s="30">
        <v>12860.589844</v>
      </c>
      <c r="D659" s="30">
        <v>12739.830078</v>
      </c>
      <c r="E659" s="30">
        <v>12805.5</v>
      </c>
      <c r="F659" s="30">
        <v>12805.5</v>
      </c>
      <c r="G659" s="30">
        <v>1.065098E8</v>
      </c>
      <c r="H659" s="32">
        <f t="shared" si="1"/>
        <v>0.0005703774663</v>
      </c>
    </row>
    <row r="660" ht="15.75" customHeight="1">
      <c r="A660" s="29">
        <v>43313.0</v>
      </c>
      <c r="B660" s="30">
        <v>12826.700195</v>
      </c>
      <c r="C660" s="30">
        <v>12833.110352</v>
      </c>
      <c r="D660" s="30">
        <v>12706.339844</v>
      </c>
      <c r="E660" s="30">
        <v>12737.049805</v>
      </c>
      <c r="F660" s="30">
        <v>12737.049805</v>
      </c>
      <c r="G660" s="30">
        <v>9.35105E7</v>
      </c>
      <c r="H660" s="32">
        <f t="shared" si="1"/>
        <v>-0.005345374644</v>
      </c>
    </row>
    <row r="661" ht="15.75" customHeight="1">
      <c r="A661" s="29">
        <v>43314.0</v>
      </c>
      <c r="B661" s="30">
        <v>12617.629883</v>
      </c>
      <c r="C661" s="30">
        <v>12619.599609</v>
      </c>
      <c r="D661" s="30">
        <v>12493.200195</v>
      </c>
      <c r="E661" s="30">
        <v>12546.330078</v>
      </c>
      <c r="F661" s="30">
        <v>12546.330078</v>
      </c>
      <c r="G661" s="30">
        <v>1.032719E8</v>
      </c>
      <c r="H661" s="32">
        <f t="shared" si="1"/>
        <v>-0.01497361869</v>
      </c>
    </row>
    <row r="662" ht="15.75" customHeight="1">
      <c r="A662" s="29">
        <v>43315.0</v>
      </c>
      <c r="B662" s="30">
        <v>12572.610352</v>
      </c>
      <c r="C662" s="30">
        <v>12644.519531</v>
      </c>
      <c r="D662" s="30">
        <v>12561.620117</v>
      </c>
      <c r="E662" s="30">
        <v>12615.759766</v>
      </c>
      <c r="F662" s="30">
        <v>12615.759766</v>
      </c>
      <c r="G662" s="30">
        <v>7.93453E7</v>
      </c>
      <c r="H662" s="32">
        <f t="shared" si="1"/>
        <v>0.005533864291</v>
      </c>
    </row>
    <row r="663" ht="15.75" customHeight="1">
      <c r="A663" s="29">
        <v>43318.0</v>
      </c>
      <c r="B663" s="30">
        <v>12631.400391</v>
      </c>
      <c r="C663" s="30">
        <v>12715.780273</v>
      </c>
      <c r="D663" s="30">
        <v>12538.349609</v>
      </c>
      <c r="E663" s="30">
        <v>12598.209961</v>
      </c>
      <c r="F663" s="30">
        <v>12598.209961</v>
      </c>
      <c r="G663" s="30">
        <v>6.55994E7</v>
      </c>
      <c r="H663" s="32">
        <f t="shared" si="1"/>
        <v>-0.001391101711</v>
      </c>
    </row>
    <row r="664" ht="15.75" customHeight="1">
      <c r="A664" s="29">
        <v>43319.0</v>
      </c>
      <c r="B664" s="30">
        <v>12656.870117</v>
      </c>
      <c r="C664" s="30">
        <v>12738.530273</v>
      </c>
      <c r="D664" s="30">
        <v>12646.160156</v>
      </c>
      <c r="E664" s="30">
        <v>12648.19043</v>
      </c>
      <c r="F664" s="30">
        <v>12648.19043</v>
      </c>
      <c r="G664" s="30">
        <v>8.71146E7</v>
      </c>
      <c r="H664" s="32">
        <f t="shared" si="1"/>
        <v>0.003967267505</v>
      </c>
    </row>
    <row r="665" ht="15.75" customHeight="1">
      <c r="A665" s="29">
        <v>43320.0</v>
      </c>
      <c r="B665" s="30">
        <v>12622.980469</v>
      </c>
      <c r="C665" s="30">
        <v>12704.580078</v>
      </c>
      <c r="D665" s="30">
        <v>12586.230469</v>
      </c>
      <c r="E665" s="30">
        <v>12633.540039</v>
      </c>
      <c r="F665" s="30">
        <v>12633.540039</v>
      </c>
      <c r="G665" s="30">
        <v>8.9371E7</v>
      </c>
      <c r="H665" s="32">
        <f t="shared" si="1"/>
        <v>-0.001158299369</v>
      </c>
    </row>
    <row r="666" ht="15.75" customHeight="1">
      <c r="A666" s="29">
        <v>43321.0</v>
      </c>
      <c r="B666" s="30">
        <v>12623.139648</v>
      </c>
      <c r="C666" s="30">
        <v>12696.519531</v>
      </c>
      <c r="D666" s="30">
        <v>12577.339844</v>
      </c>
      <c r="E666" s="30">
        <v>12676.110352</v>
      </c>
      <c r="F666" s="30">
        <v>12676.110352</v>
      </c>
      <c r="G666" s="30">
        <v>7.17019E7</v>
      </c>
      <c r="H666" s="32">
        <f t="shared" si="1"/>
        <v>0.003369626634</v>
      </c>
    </row>
    <row r="667" ht="15.75" customHeight="1">
      <c r="A667" s="29">
        <v>43322.0</v>
      </c>
      <c r="B667" s="30">
        <v>12574.200195</v>
      </c>
      <c r="C667" s="30">
        <v>12585.830078</v>
      </c>
      <c r="D667" s="30">
        <v>12390.400391</v>
      </c>
      <c r="E667" s="30">
        <v>12424.349609</v>
      </c>
      <c r="F667" s="30">
        <v>12424.349609</v>
      </c>
      <c r="G667" s="30">
        <v>0.0</v>
      </c>
      <c r="H667" s="32">
        <f t="shared" si="1"/>
        <v>-0.01986104065</v>
      </c>
    </row>
    <row r="668" ht="15.75" customHeight="1">
      <c r="A668" s="29">
        <v>43325.0</v>
      </c>
      <c r="B668" s="30">
        <v>12346.75</v>
      </c>
      <c r="C668" s="30">
        <v>12396.860352</v>
      </c>
      <c r="D668" s="30">
        <v>12323.200195</v>
      </c>
      <c r="E668" s="30">
        <v>12358.740234</v>
      </c>
      <c r="F668" s="30">
        <v>12358.740234</v>
      </c>
      <c r="G668" s="30">
        <v>9.27736E7</v>
      </c>
      <c r="H668" s="32">
        <f t="shared" si="1"/>
        <v>-0.005280709016</v>
      </c>
    </row>
    <row r="669" ht="15.75" customHeight="1">
      <c r="A669" s="29">
        <v>43326.0</v>
      </c>
      <c r="B669" s="30">
        <v>12444.629883</v>
      </c>
      <c r="C669" s="30">
        <v>12461.820313</v>
      </c>
      <c r="D669" s="30">
        <v>12294.900391</v>
      </c>
      <c r="E669" s="30">
        <v>12358.870117</v>
      </c>
      <c r="F669" s="30">
        <v>12358.870117</v>
      </c>
      <c r="G669" s="30">
        <v>8.20218E7</v>
      </c>
      <c r="H669" s="32">
        <f t="shared" si="1"/>
        <v>0.00001050940448</v>
      </c>
    </row>
    <row r="670" ht="15.75" customHeight="1">
      <c r="A670" s="29">
        <v>43327.0</v>
      </c>
      <c r="B670" s="30">
        <v>12400.269531</v>
      </c>
      <c r="C670" s="30">
        <v>12428.55957</v>
      </c>
      <c r="D670" s="30">
        <v>12120.650391</v>
      </c>
      <c r="E670" s="30">
        <v>12163.009766</v>
      </c>
      <c r="F670" s="30">
        <v>12163.009766</v>
      </c>
      <c r="G670" s="30">
        <v>9.9703E7</v>
      </c>
      <c r="H670" s="32">
        <f t="shared" si="1"/>
        <v>-0.01584775543</v>
      </c>
    </row>
    <row r="671" ht="15.75" customHeight="1">
      <c r="A671" s="29">
        <v>43328.0</v>
      </c>
      <c r="B671" s="30">
        <v>12202.129883</v>
      </c>
      <c r="C671" s="30">
        <v>12251.400391</v>
      </c>
      <c r="D671" s="30">
        <v>12168.919922</v>
      </c>
      <c r="E671" s="30">
        <v>12237.169922</v>
      </c>
      <c r="F671" s="30">
        <v>12237.169922</v>
      </c>
      <c r="G671" s="30">
        <v>8.14699E7</v>
      </c>
      <c r="H671" s="32">
        <f t="shared" si="1"/>
        <v>0.006097187902</v>
      </c>
    </row>
    <row r="672" ht="15.75" customHeight="1">
      <c r="A672" s="29">
        <v>43329.0</v>
      </c>
      <c r="B672" s="30">
        <v>12242.05957</v>
      </c>
      <c r="C672" s="30">
        <v>12244.669922</v>
      </c>
      <c r="D672" s="30">
        <v>12135.639648</v>
      </c>
      <c r="E672" s="30">
        <v>12210.549805</v>
      </c>
      <c r="F672" s="30">
        <v>12210.549805</v>
      </c>
      <c r="G672" s="30">
        <v>8.60383E7</v>
      </c>
      <c r="H672" s="32">
        <f t="shared" si="1"/>
        <v>-0.002175349135</v>
      </c>
    </row>
    <row r="673" ht="15.75" customHeight="1">
      <c r="A673" s="29">
        <v>43332.0</v>
      </c>
      <c r="B673" s="30">
        <v>12263.009766</v>
      </c>
      <c r="C673" s="30">
        <v>12373.360352</v>
      </c>
      <c r="D673" s="30">
        <v>12245.55957</v>
      </c>
      <c r="E673" s="30">
        <v>12331.299805</v>
      </c>
      <c r="F673" s="30">
        <v>12331.299805</v>
      </c>
      <c r="G673" s="30">
        <v>5.96709E7</v>
      </c>
      <c r="H673" s="32">
        <f t="shared" si="1"/>
        <v>0.009888989597</v>
      </c>
    </row>
    <row r="674" ht="15.75" customHeight="1">
      <c r="A674" s="29">
        <v>43333.0</v>
      </c>
      <c r="B674" s="30">
        <v>12320.55957</v>
      </c>
      <c r="C674" s="30">
        <v>12432.660156</v>
      </c>
      <c r="D674" s="30">
        <v>12316.349609</v>
      </c>
      <c r="E674" s="30">
        <v>12384.490234</v>
      </c>
      <c r="F674" s="30">
        <v>12384.490234</v>
      </c>
      <c r="G674" s="30">
        <v>6.85974E7</v>
      </c>
      <c r="H674" s="32">
        <f t="shared" si="1"/>
        <v>0.004313448691</v>
      </c>
    </row>
    <row r="675" ht="15.75" customHeight="1">
      <c r="A675" s="29">
        <v>43334.0</v>
      </c>
      <c r="B675" s="30">
        <v>12355.530273</v>
      </c>
      <c r="C675" s="30">
        <v>12438.660156</v>
      </c>
      <c r="D675" s="30">
        <v>12345.320313</v>
      </c>
      <c r="E675" s="30">
        <v>12385.700195</v>
      </c>
      <c r="F675" s="30">
        <v>12385.700195</v>
      </c>
      <c r="G675" s="30">
        <v>7.71928E7</v>
      </c>
      <c r="H675" s="32">
        <f t="shared" si="1"/>
        <v>0.00009769970157</v>
      </c>
    </row>
    <row r="676" ht="15.75" customHeight="1">
      <c r="A676" s="29">
        <v>43335.0</v>
      </c>
      <c r="B676" s="30">
        <v>12367.480469</v>
      </c>
      <c r="C676" s="30">
        <v>12411.009766</v>
      </c>
      <c r="D676" s="30">
        <v>12353.549805</v>
      </c>
      <c r="E676" s="30">
        <v>12365.580078</v>
      </c>
      <c r="F676" s="30">
        <v>12365.580078</v>
      </c>
      <c r="G676" s="30">
        <v>6.3669E7</v>
      </c>
      <c r="H676" s="32">
        <f t="shared" si="1"/>
        <v>-0.001624463428</v>
      </c>
    </row>
    <row r="677" ht="15.75" customHeight="1">
      <c r="A677" s="29">
        <v>43336.0</v>
      </c>
      <c r="B677" s="30">
        <v>12396.69043</v>
      </c>
      <c r="C677" s="30">
        <v>12444.349609</v>
      </c>
      <c r="D677" s="30">
        <v>12344.450195</v>
      </c>
      <c r="E677" s="30">
        <v>12394.519531</v>
      </c>
      <c r="F677" s="30">
        <v>12394.519531</v>
      </c>
      <c r="G677" s="30">
        <v>5.90514E7</v>
      </c>
      <c r="H677" s="32">
        <f t="shared" si="1"/>
        <v>0.002340323124</v>
      </c>
    </row>
    <row r="678" ht="15.75" customHeight="1">
      <c r="A678" s="29">
        <v>43339.0</v>
      </c>
      <c r="B678" s="30">
        <v>12462.75</v>
      </c>
      <c r="C678" s="30">
        <v>12562.370117</v>
      </c>
      <c r="D678" s="30">
        <v>12429.339844</v>
      </c>
      <c r="E678" s="30">
        <v>12538.30957</v>
      </c>
      <c r="F678" s="30">
        <v>12538.30957</v>
      </c>
      <c r="G678" s="30">
        <v>5.22019E7</v>
      </c>
      <c r="H678" s="32">
        <f t="shared" si="1"/>
        <v>0.01160109826</v>
      </c>
    </row>
    <row r="679" ht="15.75" customHeight="1">
      <c r="A679" s="29">
        <v>43340.0</v>
      </c>
      <c r="B679" s="30">
        <v>12578.650391</v>
      </c>
      <c r="C679" s="30">
        <v>12597.019531</v>
      </c>
      <c r="D679" s="30">
        <v>12527.419922</v>
      </c>
      <c r="E679" s="30">
        <v>12527.419922</v>
      </c>
      <c r="F679" s="30">
        <v>12527.419922</v>
      </c>
      <c r="G679" s="30">
        <v>7.28994E7</v>
      </c>
      <c r="H679" s="32">
        <f t="shared" si="1"/>
        <v>-0.0008685100602</v>
      </c>
    </row>
    <row r="680" ht="15.75" customHeight="1">
      <c r="A680" s="29">
        <v>43341.0</v>
      </c>
      <c r="B680" s="30">
        <v>12553.860352</v>
      </c>
      <c r="C680" s="30">
        <v>12569.05957</v>
      </c>
      <c r="D680" s="30">
        <v>12499.530273</v>
      </c>
      <c r="E680" s="30">
        <v>12561.679688</v>
      </c>
      <c r="F680" s="30">
        <v>12561.679688</v>
      </c>
      <c r="G680" s="30">
        <v>5.81925E7</v>
      </c>
      <c r="H680" s="32">
        <f t="shared" si="1"/>
        <v>0.002734782279</v>
      </c>
    </row>
    <row r="681" ht="15.75" customHeight="1">
      <c r="A681" s="29">
        <v>43342.0</v>
      </c>
      <c r="B681" s="30">
        <v>12516.549805</v>
      </c>
      <c r="C681" s="30">
        <v>12529.299805</v>
      </c>
      <c r="D681" s="30">
        <v>12400.120117</v>
      </c>
      <c r="E681" s="30">
        <v>12494.240234</v>
      </c>
      <c r="F681" s="30">
        <v>12494.240234</v>
      </c>
      <c r="G681" s="30">
        <v>7.36862E7</v>
      </c>
      <c r="H681" s="32">
        <f t="shared" si="1"/>
        <v>-0.005368665312</v>
      </c>
    </row>
    <row r="682" ht="15.75" customHeight="1">
      <c r="A682" s="29">
        <v>43343.0</v>
      </c>
      <c r="B682" s="30">
        <v>12418.259766</v>
      </c>
      <c r="C682" s="30">
        <v>12426.860352</v>
      </c>
      <c r="D682" s="30">
        <v>12348.910156</v>
      </c>
      <c r="E682" s="30">
        <v>12364.05957</v>
      </c>
      <c r="F682" s="30">
        <v>12364.05957</v>
      </c>
      <c r="G682" s="30">
        <v>9.0277E7</v>
      </c>
      <c r="H682" s="32">
        <f t="shared" si="1"/>
        <v>-0.01041925412</v>
      </c>
    </row>
    <row r="683" ht="15.75" customHeight="1">
      <c r="A683" s="29">
        <v>43346.0</v>
      </c>
      <c r="B683" s="30">
        <v>12338.360352</v>
      </c>
      <c r="C683" s="30">
        <v>12358.169922</v>
      </c>
      <c r="D683" s="30">
        <v>12300.469727</v>
      </c>
      <c r="E683" s="30">
        <v>12346.410156</v>
      </c>
      <c r="F683" s="30">
        <v>12346.410156</v>
      </c>
      <c r="G683" s="30">
        <v>5.07696E7</v>
      </c>
      <c r="H683" s="32">
        <f t="shared" si="1"/>
        <v>-0.00142747727</v>
      </c>
    </row>
    <row r="684" ht="15.75" customHeight="1">
      <c r="A684" s="29">
        <v>43347.0</v>
      </c>
      <c r="B684" s="30">
        <v>12389.459961</v>
      </c>
      <c r="C684" s="30">
        <v>12402.870117</v>
      </c>
      <c r="D684" s="30">
        <v>12162.709961</v>
      </c>
      <c r="E684" s="30">
        <v>12210.209961</v>
      </c>
      <c r="F684" s="30">
        <v>12210.209961</v>
      </c>
      <c r="G684" s="30">
        <v>8.44763E7</v>
      </c>
      <c r="H684" s="32">
        <f t="shared" si="1"/>
        <v>-0.01103156248</v>
      </c>
    </row>
    <row r="685" ht="15.75" customHeight="1">
      <c r="A685" s="29">
        <v>43348.0</v>
      </c>
      <c r="B685" s="30">
        <v>12161.650391</v>
      </c>
      <c r="C685" s="30">
        <v>12167.360352</v>
      </c>
      <c r="D685" s="30">
        <v>12035.759766</v>
      </c>
      <c r="E685" s="30">
        <v>12040.459961</v>
      </c>
      <c r="F685" s="30">
        <v>12040.459961</v>
      </c>
      <c r="G685" s="30">
        <v>1.094899E8</v>
      </c>
      <c r="H685" s="32">
        <f t="shared" si="1"/>
        <v>-0.01390229984</v>
      </c>
    </row>
    <row r="686" ht="15.75" customHeight="1">
      <c r="A686" s="29">
        <v>43349.0</v>
      </c>
      <c r="B686" s="30">
        <v>11995.80957</v>
      </c>
      <c r="C686" s="30">
        <v>12091.980469</v>
      </c>
      <c r="D686" s="30">
        <v>11944.5</v>
      </c>
      <c r="E686" s="30">
        <v>11955.25</v>
      </c>
      <c r="F686" s="30">
        <v>11955.25</v>
      </c>
      <c r="G686" s="30">
        <v>8.74426E7</v>
      </c>
      <c r="H686" s="32">
        <f t="shared" si="1"/>
        <v>-0.007076968926</v>
      </c>
    </row>
    <row r="687" ht="15.75" customHeight="1">
      <c r="A687" s="29">
        <v>43350.0</v>
      </c>
      <c r="B687" s="30">
        <v>11960.099609</v>
      </c>
      <c r="C687" s="30">
        <v>11990.80957</v>
      </c>
      <c r="D687" s="30">
        <v>11888.570313</v>
      </c>
      <c r="E687" s="30">
        <v>11959.629883</v>
      </c>
      <c r="F687" s="30">
        <v>11959.629883</v>
      </c>
      <c r="G687" s="30">
        <v>1.017897E8</v>
      </c>
      <c r="H687" s="32">
        <f t="shared" si="1"/>
        <v>0.0003663564543</v>
      </c>
    </row>
    <row r="688" ht="15.75" customHeight="1">
      <c r="A688" s="29">
        <v>43353.0</v>
      </c>
      <c r="B688" s="30">
        <v>11950.549805</v>
      </c>
      <c r="C688" s="30">
        <v>12039.219727</v>
      </c>
      <c r="D688" s="30">
        <v>11930.299805</v>
      </c>
      <c r="E688" s="30">
        <v>11986.339844</v>
      </c>
      <c r="F688" s="30">
        <v>11986.339844</v>
      </c>
      <c r="G688" s="30">
        <v>8.04905E7</v>
      </c>
      <c r="H688" s="32">
        <f t="shared" si="1"/>
        <v>0.002233343445</v>
      </c>
    </row>
    <row r="689" ht="15.75" customHeight="1">
      <c r="A689" s="29">
        <v>43354.0</v>
      </c>
      <c r="B689" s="30">
        <v>12013.009766</v>
      </c>
      <c r="C689" s="30">
        <v>12017.730469</v>
      </c>
      <c r="D689" s="30">
        <v>11865.469727</v>
      </c>
      <c r="E689" s="30">
        <v>11970.269531</v>
      </c>
      <c r="F689" s="30">
        <v>11970.269531</v>
      </c>
      <c r="G689" s="30">
        <v>0.0</v>
      </c>
      <c r="H689" s="32">
        <f t="shared" si="1"/>
        <v>-0.001340718953</v>
      </c>
    </row>
    <row r="690" ht="15.75" customHeight="1">
      <c r="A690" s="29">
        <v>43355.0</v>
      </c>
      <c r="B690" s="30">
        <v>11989.269531</v>
      </c>
      <c r="C690" s="30">
        <v>12046.660156</v>
      </c>
      <c r="D690" s="30">
        <v>11952.490234</v>
      </c>
      <c r="E690" s="30">
        <v>12032.299805</v>
      </c>
      <c r="F690" s="30">
        <v>12032.299805</v>
      </c>
      <c r="G690" s="30">
        <v>1.122865E8</v>
      </c>
      <c r="H690" s="32">
        <f t="shared" si="1"/>
        <v>0.005182028177</v>
      </c>
    </row>
    <row r="691" ht="15.75" customHeight="1">
      <c r="A691" s="29">
        <v>43356.0</v>
      </c>
      <c r="B691" s="30">
        <v>12036.790039</v>
      </c>
      <c r="C691" s="30">
        <v>12129.80957</v>
      </c>
      <c r="D691" s="30">
        <v>12017.410156</v>
      </c>
      <c r="E691" s="30">
        <v>12055.549805</v>
      </c>
      <c r="F691" s="30">
        <v>12055.549805</v>
      </c>
      <c r="G691" s="30">
        <v>9.70934E7</v>
      </c>
      <c r="H691" s="32">
        <f t="shared" si="1"/>
        <v>0.001932298927</v>
      </c>
    </row>
    <row r="692" ht="15.75" customHeight="1">
      <c r="A692" s="29">
        <v>43357.0</v>
      </c>
      <c r="B692" s="30">
        <v>12109.370117</v>
      </c>
      <c r="C692" s="30">
        <v>12134.540039</v>
      </c>
      <c r="D692" s="30">
        <v>12075.580078</v>
      </c>
      <c r="E692" s="30">
        <v>12124.330078</v>
      </c>
      <c r="F692" s="30">
        <v>12124.330078</v>
      </c>
      <c r="G692" s="30">
        <v>7.77471E7</v>
      </c>
      <c r="H692" s="32">
        <f t="shared" si="1"/>
        <v>0.005705278823</v>
      </c>
    </row>
    <row r="693" ht="15.75" customHeight="1">
      <c r="A693" s="29">
        <v>43360.0</v>
      </c>
      <c r="B693" s="30">
        <v>12056.379883</v>
      </c>
      <c r="C693" s="30">
        <v>12123.089844</v>
      </c>
      <c r="D693" s="30">
        <v>12040.799805</v>
      </c>
      <c r="E693" s="30">
        <v>12096.410156</v>
      </c>
      <c r="F693" s="30">
        <v>12096.410156</v>
      </c>
      <c r="G693" s="30">
        <v>6.927E7</v>
      </c>
      <c r="H693" s="32">
        <f t="shared" si="1"/>
        <v>-0.002302801212</v>
      </c>
    </row>
    <row r="694" ht="15.75" customHeight="1">
      <c r="A694" s="29">
        <v>43361.0</v>
      </c>
      <c r="B694" s="30">
        <v>12097.19043</v>
      </c>
      <c r="C694" s="30">
        <v>12184.410156</v>
      </c>
      <c r="D694" s="30">
        <v>12064.410156</v>
      </c>
      <c r="E694" s="30">
        <v>12157.669922</v>
      </c>
      <c r="F694" s="30">
        <v>12157.669922</v>
      </c>
      <c r="G694" s="30">
        <v>8.41447E7</v>
      </c>
      <c r="H694" s="32">
        <f t="shared" si="1"/>
        <v>0.00506429306</v>
      </c>
    </row>
    <row r="695" ht="15.75" customHeight="1">
      <c r="A695" s="29">
        <v>43362.0</v>
      </c>
      <c r="B695" s="30">
        <v>12168.200195</v>
      </c>
      <c r="C695" s="30">
        <v>12241.139648</v>
      </c>
      <c r="D695" s="30">
        <v>12165.080078</v>
      </c>
      <c r="E695" s="30">
        <v>12219.019531</v>
      </c>
      <c r="F695" s="30">
        <v>12219.019531</v>
      </c>
      <c r="G695" s="30">
        <v>9.85401E7</v>
      </c>
      <c r="H695" s="32">
        <f t="shared" si="1"/>
        <v>0.005046165046</v>
      </c>
    </row>
    <row r="696" ht="15.75" customHeight="1">
      <c r="A696" s="29">
        <v>43363.0</v>
      </c>
      <c r="B696" s="30">
        <v>12210.950195</v>
      </c>
      <c r="C696" s="30">
        <v>12354.379883</v>
      </c>
      <c r="D696" s="30">
        <v>12210.570313</v>
      </c>
      <c r="E696" s="30">
        <v>12326.480469</v>
      </c>
      <c r="F696" s="30">
        <v>12326.480469</v>
      </c>
      <c r="G696" s="30">
        <v>1.101354E8</v>
      </c>
      <c r="H696" s="32">
        <f t="shared" si="1"/>
        <v>0.008794563077</v>
      </c>
    </row>
    <row r="697" ht="15.75" customHeight="1">
      <c r="A697" s="29">
        <v>43364.0</v>
      </c>
      <c r="B697" s="30">
        <v>12402.719727</v>
      </c>
      <c r="C697" s="30">
        <v>12458.299805</v>
      </c>
      <c r="D697" s="30">
        <v>12373.950195</v>
      </c>
      <c r="E697" s="30">
        <v>12430.879883</v>
      </c>
      <c r="F697" s="30">
        <v>12430.879883</v>
      </c>
      <c r="G697" s="30">
        <v>4.001654E8</v>
      </c>
      <c r="H697" s="32">
        <f t="shared" si="1"/>
        <v>0.008469523337</v>
      </c>
    </row>
    <row r="698" ht="15.75" customHeight="1">
      <c r="A698" s="29">
        <v>43367.0</v>
      </c>
      <c r="B698" s="30">
        <v>12383.419922</v>
      </c>
      <c r="C698" s="30">
        <v>12409.959961</v>
      </c>
      <c r="D698" s="30">
        <v>12349.299805</v>
      </c>
      <c r="E698" s="30">
        <v>12350.820313</v>
      </c>
      <c r="F698" s="30">
        <v>12350.820313</v>
      </c>
      <c r="G698" s="30">
        <v>0.0</v>
      </c>
      <c r="H698" s="32">
        <f t="shared" si="1"/>
        <v>-0.006440378377</v>
      </c>
    </row>
    <row r="699" ht="15.75" customHeight="1">
      <c r="A699" s="29">
        <v>43368.0</v>
      </c>
      <c r="B699" s="30">
        <v>12341.849609</v>
      </c>
      <c r="C699" s="30">
        <v>12416.870117</v>
      </c>
      <c r="D699" s="30">
        <v>12322.19043</v>
      </c>
      <c r="E699" s="30">
        <v>12374.660156</v>
      </c>
      <c r="F699" s="30">
        <v>12374.660156</v>
      </c>
      <c r="G699" s="30">
        <v>8.32068E7</v>
      </c>
      <c r="H699" s="32">
        <f t="shared" si="1"/>
        <v>0.00193022345</v>
      </c>
    </row>
    <row r="700" ht="15.75" customHeight="1">
      <c r="A700" s="29">
        <v>43369.0</v>
      </c>
      <c r="B700" s="30">
        <v>12395.200195</v>
      </c>
      <c r="C700" s="30">
        <v>12395.919922</v>
      </c>
      <c r="D700" s="30">
        <v>12329.519531</v>
      </c>
      <c r="E700" s="30">
        <v>12385.889648</v>
      </c>
      <c r="F700" s="30">
        <v>12385.889648</v>
      </c>
      <c r="G700" s="30">
        <v>7.49645E7</v>
      </c>
      <c r="H700" s="32">
        <f t="shared" si="1"/>
        <v>0.0009074586177</v>
      </c>
    </row>
    <row r="701" ht="15.75" customHeight="1">
      <c r="A701" s="29">
        <v>43370.0</v>
      </c>
      <c r="B701" s="30">
        <v>12329.400391</v>
      </c>
      <c r="C701" s="30">
        <v>12456.69043</v>
      </c>
      <c r="D701" s="30">
        <v>12272.650391</v>
      </c>
      <c r="E701" s="30">
        <v>12435.589844</v>
      </c>
      <c r="F701" s="30">
        <v>12435.589844</v>
      </c>
      <c r="G701" s="30">
        <v>8.98547E7</v>
      </c>
      <c r="H701" s="32">
        <f t="shared" si="1"/>
        <v>0.00401264644</v>
      </c>
    </row>
    <row r="702" ht="15.75" customHeight="1">
      <c r="A702" s="29">
        <v>43371.0</v>
      </c>
      <c r="B702" s="30">
        <v>12381.360352</v>
      </c>
      <c r="C702" s="30">
        <v>12394.160156</v>
      </c>
      <c r="D702" s="30">
        <v>12190.570313</v>
      </c>
      <c r="E702" s="30">
        <v>12246.730469</v>
      </c>
      <c r="F702" s="30">
        <v>12246.730469</v>
      </c>
      <c r="G702" s="30">
        <v>1.106396E8</v>
      </c>
      <c r="H702" s="32">
        <f t="shared" si="1"/>
        <v>-0.01518700579</v>
      </c>
    </row>
    <row r="703" ht="15.75" customHeight="1">
      <c r="A703" s="29">
        <v>43374.0</v>
      </c>
      <c r="B703" s="30">
        <v>12265.889648</v>
      </c>
      <c r="C703" s="30">
        <v>12373.290039</v>
      </c>
      <c r="D703" s="30">
        <v>12263.099609</v>
      </c>
      <c r="E703" s="30">
        <v>12339.030273</v>
      </c>
      <c r="F703" s="30">
        <v>12339.030273</v>
      </c>
      <c r="G703" s="30">
        <v>7.69183E7</v>
      </c>
      <c r="H703" s="32">
        <f t="shared" si="1"/>
        <v>0.007536689424</v>
      </c>
    </row>
    <row r="704" ht="15.75" customHeight="1">
      <c r="A704" s="29">
        <v>43375.0</v>
      </c>
      <c r="B704" s="30">
        <v>12229.070313</v>
      </c>
      <c r="C704" s="30">
        <v>12310.759766</v>
      </c>
      <c r="D704" s="30">
        <v>12203.599609</v>
      </c>
      <c r="E704" s="30">
        <v>12287.580078</v>
      </c>
      <c r="F704" s="30">
        <v>12287.580078</v>
      </c>
      <c r="G704" s="30">
        <v>8.23077E7</v>
      </c>
      <c r="H704" s="32">
        <f t="shared" si="1"/>
        <v>-0.004169711384</v>
      </c>
    </row>
    <row r="705" ht="15.75" customHeight="1">
      <c r="A705" s="29">
        <v>43377.0</v>
      </c>
      <c r="B705" s="30">
        <v>12275.070313</v>
      </c>
      <c r="C705" s="30">
        <v>12348.860352</v>
      </c>
      <c r="D705" s="30">
        <v>12174.69043</v>
      </c>
      <c r="E705" s="30">
        <v>12244.139648</v>
      </c>
      <c r="F705" s="30">
        <v>12244.139648</v>
      </c>
      <c r="G705" s="30">
        <v>1.01177E8</v>
      </c>
      <c r="H705" s="32">
        <f t="shared" si="1"/>
        <v>-0.003535312057</v>
      </c>
    </row>
    <row r="706" ht="15.75" customHeight="1">
      <c r="A706" s="29">
        <v>43378.0</v>
      </c>
      <c r="B706" s="30">
        <v>12236.290039</v>
      </c>
      <c r="C706" s="30">
        <v>12245.410156</v>
      </c>
      <c r="D706" s="30">
        <v>12103.549805</v>
      </c>
      <c r="E706" s="30">
        <v>12111.900391</v>
      </c>
      <c r="F706" s="30">
        <v>12111.900391</v>
      </c>
      <c r="G706" s="30">
        <v>9.40364E7</v>
      </c>
      <c r="H706" s="32">
        <f t="shared" si="1"/>
        <v>-0.01080020817</v>
      </c>
    </row>
    <row r="707" ht="15.75" customHeight="1">
      <c r="A707" s="29">
        <v>43381.0</v>
      </c>
      <c r="B707" s="30">
        <v>12044.959961</v>
      </c>
      <c r="C707" s="30">
        <v>12072.269531</v>
      </c>
      <c r="D707" s="30">
        <v>11938.799805</v>
      </c>
      <c r="E707" s="30">
        <v>11947.160156</v>
      </c>
      <c r="F707" s="30">
        <v>11947.160156</v>
      </c>
      <c r="G707" s="30">
        <v>7.72688E7</v>
      </c>
      <c r="H707" s="32">
        <f t="shared" si="1"/>
        <v>-0.01360151832</v>
      </c>
    </row>
    <row r="708" ht="15.75" customHeight="1">
      <c r="A708" s="29">
        <v>43382.0</v>
      </c>
      <c r="B708" s="30">
        <v>11963.629883</v>
      </c>
      <c r="C708" s="30">
        <v>11998.639648</v>
      </c>
      <c r="D708" s="30">
        <v>11803.19043</v>
      </c>
      <c r="E708" s="30">
        <v>11977.219727</v>
      </c>
      <c r="F708" s="30">
        <v>11977.219727</v>
      </c>
      <c r="G708" s="30">
        <v>7.7186E7</v>
      </c>
      <c r="H708" s="32">
        <f t="shared" si="1"/>
        <v>0.002516043194</v>
      </c>
    </row>
    <row r="709" ht="15.75" customHeight="1">
      <c r="A709" s="29">
        <v>43383.0</v>
      </c>
      <c r="B709" s="30">
        <v>11976.700195</v>
      </c>
      <c r="C709" s="30">
        <v>11978.799805</v>
      </c>
      <c r="D709" s="30">
        <v>11712.269531</v>
      </c>
      <c r="E709" s="30">
        <v>11712.5</v>
      </c>
      <c r="F709" s="30">
        <v>11712.5</v>
      </c>
      <c r="G709" s="30">
        <v>0.0</v>
      </c>
      <c r="H709" s="32">
        <f t="shared" si="1"/>
        <v>-0.02210193459</v>
      </c>
    </row>
    <row r="710" ht="15.75" customHeight="1">
      <c r="A710" s="29">
        <v>43384.0</v>
      </c>
      <c r="B710" s="30">
        <v>11558.980469</v>
      </c>
      <c r="C710" s="30">
        <v>11700.5</v>
      </c>
      <c r="D710" s="30">
        <v>11518.55957</v>
      </c>
      <c r="E710" s="30">
        <v>11539.349609</v>
      </c>
      <c r="F710" s="30">
        <v>11539.349609</v>
      </c>
      <c r="G710" s="30">
        <v>1.422936E8</v>
      </c>
      <c r="H710" s="32">
        <f t="shared" si="1"/>
        <v>-0.0147833845</v>
      </c>
    </row>
    <row r="711" ht="15.75" customHeight="1">
      <c r="A711" s="29">
        <v>43385.0</v>
      </c>
      <c r="B711" s="30">
        <v>11691.469727</v>
      </c>
      <c r="C711" s="30">
        <v>11693.839844</v>
      </c>
      <c r="D711" s="30">
        <v>11514.549805</v>
      </c>
      <c r="E711" s="30">
        <v>11523.80957</v>
      </c>
      <c r="F711" s="30">
        <v>11523.80957</v>
      </c>
      <c r="G711" s="30">
        <v>9.9171E7</v>
      </c>
      <c r="H711" s="32">
        <f t="shared" si="1"/>
        <v>-0.00134669973</v>
      </c>
    </row>
    <row r="712" ht="15.75" customHeight="1">
      <c r="A712" s="29">
        <v>43388.0</v>
      </c>
      <c r="B712" s="30">
        <v>11523.80957</v>
      </c>
      <c r="C712" s="30">
        <v>11625.019531</v>
      </c>
      <c r="D712" s="30">
        <v>11459.080078</v>
      </c>
      <c r="E712" s="30">
        <v>11614.160156</v>
      </c>
      <c r="F712" s="30">
        <v>11614.160156</v>
      </c>
      <c r="G712" s="30">
        <v>7.19682E7</v>
      </c>
      <c r="H712" s="32">
        <f t="shared" si="1"/>
        <v>0.007840340076</v>
      </c>
    </row>
    <row r="713" ht="15.75" customHeight="1">
      <c r="A713" s="29">
        <v>43389.0</v>
      </c>
      <c r="B713" s="30">
        <v>11637.620117</v>
      </c>
      <c r="C713" s="30">
        <v>11790.150391</v>
      </c>
      <c r="D713" s="30">
        <v>11606.969727</v>
      </c>
      <c r="E713" s="30">
        <v>11776.549805</v>
      </c>
      <c r="F713" s="30">
        <v>11776.549805</v>
      </c>
      <c r="G713" s="30">
        <v>8.56936E7</v>
      </c>
      <c r="H713" s="32">
        <f t="shared" si="1"/>
        <v>0.01398203975</v>
      </c>
    </row>
    <row r="714" ht="15.75" customHeight="1">
      <c r="A714" s="29">
        <v>43390.0</v>
      </c>
      <c r="B714" s="30">
        <v>11811.469727</v>
      </c>
      <c r="C714" s="30">
        <v>11847.790039</v>
      </c>
      <c r="D714" s="30">
        <v>11669.959961</v>
      </c>
      <c r="E714" s="30">
        <v>11715.030273</v>
      </c>
      <c r="F714" s="30">
        <v>11715.030273</v>
      </c>
      <c r="G714" s="30">
        <v>9.36002E7</v>
      </c>
      <c r="H714" s="32">
        <f t="shared" si="1"/>
        <v>-0.005223901144</v>
      </c>
    </row>
    <row r="715" ht="15.75" customHeight="1">
      <c r="A715" s="29">
        <v>43391.0</v>
      </c>
      <c r="B715" s="30">
        <v>11695.19043</v>
      </c>
      <c r="C715" s="30">
        <v>11791.219727</v>
      </c>
      <c r="D715" s="30">
        <v>11586.320313</v>
      </c>
      <c r="E715" s="30">
        <v>11589.209961</v>
      </c>
      <c r="F715" s="30">
        <v>11589.209961</v>
      </c>
      <c r="G715" s="30">
        <v>9.71808E7</v>
      </c>
      <c r="H715" s="32">
        <f t="shared" si="1"/>
        <v>-0.0107400757</v>
      </c>
    </row>
    <row r="716" ht="15.75" customHeight="1">
      <c r="A716" s="29">
        <v>43392.0</v>
      </c>
      <c r="B716" s="30">
        <v>11578.849609</v>
      </c>
      <c r="C716" s="30">
        <v>11617.280273</v>
      </c>
      <c r="D716" s="30">
        <v>11498.69043</v>
      </c>
      <c r="E716" s="30">
        <v>11553.830078</v>
      </c>
      <c r="F716" s="30">
        <v>11553.830078</v>
      </c>
      <c r="G716" s="30">
        <v>1.287438E8</v>
      </c>
      <c r="H716" s="32">
        <f t="shared" si="1"/>
        <v>-0.003052829582</v>
      </c>
    </row>
    <row r="717" ht="15.75" customHeight="1">
      <c r="A717" s="29">
        <v>43395.0</v>
      </c>
      <c r="B717" s="30">
        <v>11665.679688</v>
      </c>
      <c r="C717" s="30">
        <v>11677.450195</v>
      </c>
      <c r="D717" s="30">
        <v>11497.089844</v>
      </c>
      <c r="E717" s="30">
        <v>11524.339844</v>
      </c>
      <c r="F717" s="30">
        <v>11524.339844</v>
      </c>
      <c r="G717" s="30">
        <v>7.37726E7</v>
      </c>
      <c r="H717" s="32">
        <f t="shared" si="1"/>
        <v>-0.002552420609</v>
      </c>
    </row>
    <row r="718" ht="15.75" customHeight="1">
      <c r="A718" s="29">
        <v>43396.0</v>
      </c>
      <c r="B718" s="30">
        <v>11367.570313</v>
      </c>
      <c r="C718" s="30">
        <v>11394.209961</v>
      </c>
      <c r="D718" s="30">
        <v>11228.5</v>
      </c>
      <c r="E718" s="30">
        <v>11274.280273</v>
      </c>
      <c r="F718" s="30">
        <v>11274.280273</v>
      </c>
      <c r="G718" s="30">
        <v>1.151952E8</v>
      </c>
      <c r="H718" s="32">
        <f t="shared" si="1"/>
        <v>-0.02169838571</v>
      </c>
    </row>
    <row r="719" ht="15.75" customHeight="1">
      <c r="A719" s="29">
        <v>43397.0</v>
      </c>
      <c r="B719" s="30">
        <v>11298.650391</v>
      </c>
      <c r="C719" s="30">
        <v>11391.94043</v>
      </c>
      <c r="D719" s="30">
        <v>11166.839844</v>
      </c>
      <c r="E719" s="30">
        <v>11191.629883</v>
      </c>
      <c r="F719" s="30">
        <v>11191.629883</v>
      </c>
      <c r="G719" s="30">
        <v>1.174727E8</v>
      </c>
      <c r="H719" s="32">
        <f t="shared" si="1"/>
        <v>-0.007330879488</v>
      </c>
    </row>
    <row r="720" ht="15.75" customHeight="1">
      <c r="A720" s="29">
        <v>43398.0</v>
      </c>
      <c r="B720" s="30">
        <v>11098.679688</v>
      </c>
      <c r="C720" s="30">
        <v>11324.919922</v>
      </c>
      <c r="D720" s="30">
        <v>11078.370117</v>
      </c>
      <c r="E720" s="30">
        <v>11307.120117</v>
      </c>
      <c r="F720" s="30">
        <v>11307.120117</v>
      </c>
      <c r="G720" s="30">
        <v>0.0</v>
      </c>
      <c r="H720" s="32">
        <f t="shared" si="1"/>
        <v>0.01031934001</v>
      </c>
    </row>
    <row r="721" ht="15.75" customHeight="1">
      <c r="A721" s="29">
        <v>43399.0</v>
      </c>
      <c r="B721" s="30">
        <v>11180.959961</v>
      </c>
      <c r="C721" s="30">
        <v>11205.830078</v>
      </c>
      <c r="D721" s="30">
        <v>11051.040039</v>
      </c>
      <c r="E721" s="30">
        <v>11200.620117</v>
      </c>
      <c r="F721" s="30">
        <v>11200.620117</v>
      </c>
      <c r="G721" s="30">
        <v>1.387028E8</v>
      </c>
      <c r="H721" s="32">
        <f t="shared" si="1"/>
        <v>-0.009418843958</v>
      </c>
    </row>
    <row r="722" ht="15.75" customHeight="1">
      <c r="A722" s="29">
        <v>43402.0</v>
      </c>
      <c r="B722" s="30">
        <v>11270.669922</v>
      </c>
      <c r="C722" s="30">
        <v>11444.860352</v>
      </c>
      <c r="D722" s="30">
        <v>11218.919922</v>
      </c>
      <c r="E722" s="30">
        <v>11335.480469</v>
      </c>
      <c r="F722" s="30">
        <v>11335.480469</v>
      </c>
      <c r="G722" s="30">
        <v>9.87163E7</v>
      </c>
      <c r="H722" s="32">
        <f t="shared" si="1"/>
        <v>0.01204043621</v>
      </c>
    </row>
    <row r="723" ht="15.75" customHeight="1">
      <c r="A723" s="29">
        <v>43403.0</v>
      </c>
      <c r="B723" s="30">
        <v>11391.780273</v>
      </c>
      <c r="C723" s="30">
        <v>11394.370117</v>
      </c>
      <c r="D723" s="30">
        <v>11212.580078</v>
      </c>
      <c r="E723" s="30">
        <v>11287.389648</v>
      </c>
      <c r="F723" s="30">
        <v>11287.389648</v>
      </c>
      <c r="G723" s="30">
        <v>9.93048E7</v>
      </c>
      <c r="H723" s="32">
        <f t="shared" si="1"/>
        <v>-0.00424250398</v>
      </c>
    </row>
    <row r="724" ht="15.75" customHeight="1">
      <c r="A724" s="29">
        <v>43404.0</v>
      </c>
      <c r="B724" s="30">
        <v>11417.089844</v>
      </c>
      <c r="C724" s="30">
        <v>11499.379883</v>
      </c>
      <c r="D724" s="30">
        <v>11391.639648</v>
      </c>
      <c r="E724" s="30">
        <v>11447.509766</v>
      </c>
      <c r="F724" s="30">
        <v>11447.509766</v>
      </c>
      <c r="G724" s="30">
        <v>1.27284E8</v>
      </c>
      <c r="H724" s="32">
        <f t="shared" si="1"/>
        <v>0.01418575268</v>
      </c>
    </row>
    <row r="725" ht="15.75" customHeight="1">
      <c r="A725" s="29">
        <v>43405.0</v>
      </c>
      <c r="B725" s="30">
        <v>11419.610352</v>
      </c>
      <c r="C725" s="30">
        <v>11575.429688</v>
      </c>
      <c r="D725" s="30">
        <v>11416.360352</v>
      </c>
      <c r="E725" s="30">
        <v>11468.540039</v>
      </c>
      <c r="F725" s="30">
        <v>11468.540039</v>
      </c>
      <c r="G725" s="30">
        <v>9.88511E7</v>
      </c>
      <c r="H725" s="32">
        <f t="shared" si="1"/>
        <v>0.001837104613</v>
      </c>
    </row>
    <row r="726" ht="15.75" customHeight="1">
      <c r="A726" s="29">
        <v>43406.0</v>
      </c>
      <c r="B726" s="30">
        <v>11636.370117</v>
      </c>
      <c r="C726" s="30">
        <v>11689.959961</v>
      </c>
      <c r="D726" s="30">
        <v>11518.870117</v>
      </c>
      <c r="E726" s="30">
        <v>11518.990234</v>
      </c>
      <c r="F726" s="30">
        <v>11518.990234</v>
      </c>
      <c r="G726" s="30">
        <v>1.09924E8</v>
      </c>
      <c r="H726" s="32">
        <f t="shared" si="1"/>
        <v>0.004399007618</v>
      </c>
    </row>
    <row r="727" ht="15.75" customHeight="1">
      <c r="A727" s="29">
        <v>43409.0</v>
      </c>
      <c r="B727" s="30">
        <v>11522.330078</v>
      </c>
      <c r="C727" s="30">
        <v>11555.969727</v>
      </c>
      <c r="D727" s="30">
        <v>11479.19043</v>
      </c>
      <c r="E727" s="30">
        <v>11494.959961</v>
      </c>
      <c r="F727" s="30">
        <v>11494.959961</v>
      </c>
      <c r="G727" s="30">
        <v>6.93738E7</v>
      </c>
      <c r="H727" s="32">
        <f t="shared" si="1"/>
        <v>-0.002086144055</v>
      </c>
    </row>
    <row r="728" ht="15.75" customHeight="1">
      <c r="A728" s="29">
        <v>43410.0</v>
      </c>
      <c r="B728" s="30">
        <v>11518.169922</v>
      </c>
      <c r="C728" s="30">
        <v>11528.519531</v>
      </c>
      <c r="D728" s="30">
        <v>11436.530273</v>
      </c>
      <c r="E728" s="30">
        <v>11484.339844</v>
      </c>
      <c r="F728" s="30">
        <v>11484.339844</v>
      </c>
      <c r="G728" s="30">
        <v>0.0</v>
      </c>
      <c r="H728" s="32">
        <f t="shared" si="1"/>
        <v>-0.0009238933442</v>
      </c>
    </row>
    <row r="729" ht="15.75" customHeight="1">
      <c r="A729" s="29">
        <v>43411.0</v>
      </c>
      <c r="B729" s="30">
        <v>11542.089844</v>
      </c>
      <c r="C729" s="30">
        <v>11634.80957</v>
      </c>
      <c r="D729" s="30">
        <v>11532.339844</v>
      </c>
      <c r="E729" s="30">
        <v>11579.099609</v>
      </c>
      <c r="F729" s="30">
        <v>11579.099609</v>
      </c>
      <c r="G729" s="30">
        <v>8.59868E7</v>
      </c>
      <c r="H729" s="32">
        <f t="shared" si="1"/>
        <v>0.00825121568</v>
      </c>
    </row>
    <row r="730" ht="15.75" customHeight="1">
      <c r="A730" s="29">
        <v>43412.0</v>
      </c>
      <c r="B730" s="30">
        <v>11629.0</v>
      </c>
      <c r="C730" s="30">
        <v>11648.790039</v>
      </c>
      <c r="D730" s="30">
        <v>11503.360352</v>
      </c>
      <c r="E730" s="30">
        <v>11527.320313</v>
      </c>
      <c r="F730" s="30">
        <v>11527.320313</v>
      </c>
      <c r="G730" s="30">
        <v>8.06299E7</v>
      </c>
      <c r="H730" s="32">
        <f t="shared" si="1"/>
        <v>-0.004471789496</v>
      </c>
    </row>
    <row r="731" ht="15.75" customHeight="1">
      <c r="A731" s="29">
        <v>43413.0</v>
      </c>
      <c r="B731" s="30">
        <v>11489.19043</v>
      </c>
      <c r="C731" s="30">
        <v>11549.05957</v>
      </c>
      <c r="D731" s="30">
        <v>11418.349609</v>
      </c>
      <c r="E731" s="30">
        <v>11529.160156</v>
      </c>
      <c r="F731" s="30">
        <v>11529.160156</v>
      </c>
      <c r="G731" s="30">
        <v>1.037011E8</v>
      </c>
      <c r="H731" s="32">
        <f t="shared" si="1"/>
        <v>0.0001596071724</v>
      </c>
    </row>
    <row r="732" ht="15.75" customHeight="1">
      <c r="A732" s="29">
        <v>43416.0</v>
      </c>
      <c r="B732" s="30">
        <v>11591.589844</v>
      </c>
      <c r="C732" s="30">
        <v>11598.509766</v>
      </c>
      <c r="D732" s="30">
        <v>11310.719727</v>
      </c>
      <c r="E732" s="30">
        <v>11325.44043</v>
      </c>
      <c r="F732" s="30">
        <v>11325.44043</v>
      </c>
      <c r="G732" s="30">
        <v>9.32111E7</v>
      </c>
      <c r="H732" s="32">
        <f t="shared" si="1"/>
        <v>-0.01766995369</v>
      </c>
    </row>
    <row r="733" ht="15.75" customHeight="1">
      <c r="A733" s="29">
        <v>43417.0</v>
      </c>
      <c r="B733" s="30">
        <v>11374.110352</v>
      </c>
      <c r="C733" s="30">
        <v>11495.69043</v>
      </c>
      <c r="D733" s="30">
        <v>11349.94043</v>
      </c>
      <c r="E733" s="30">
        <v>11472.219727</v>
      </c>
      <c r="F733" s="30">
        <v>11472.219727</v>
      </c>
      <c r="G733" s="30">
        <v>1.000435E8</v>
      </c>
      <c r="H733" s="32">
        <f t="shared" si="1"/>
        <v>0.01296014031</v>
      </c>
    </row>
    <row r="734" ht="15.75" customHeight="1">
      <c r="A734" s="29">
        <v>43418.0</v>
      </c>
      <c r="B734" s="30">
        <v>11394.75</v>
      </c>
      <c r="C734" s="30">
        <v>11566.790039</v>
      </c>
      <c r="D734" s="30">
        <v>11314.599609</v>
      </c>
      <c r="E734" s="30">
        <v>11412.530273</v>
      </c>
      <c r="F734" s="30">
        <v>11412.530273</v>
      </c>
      <c r="G734" s="30">
        <v>1.064006E8</v>
      </c>
      <c r="H734" s="32">
        <f t="shared" si="1"/>
        <v>-0.00520295596</v>
      </c>
    </row>
    <row r="735" ht="15.75" customHeight="1">
      <c r="A735" s="29">
        <v>43419.0</v>
      </c>
      <c r="B735" s="30">
        <v>11447.839844</v>
      </c>
      <c r="C735" s="30">
        <v>11500.660156</v>
      </c>
      <c r="D735" s="30">
        <v>11254.919922</v>
      </c>
      <c r="E735" s="30">
        <v>11353.669922</v>
      </c>
      <c r="F735" s="30">
        <v>11353.669922</v>
      </c>
      <c r="G735" s="30">
        <v>9.6865E7</v>
      </c>
      <c r="H735" s="32">
        <f t="shared" si="1"/>
        <v>-0.005157519813</v>
      </c>
    </row>
    <row r="736" ht="15.75" customHeight="1">
      <c r="A736" s="29">
        <v>43420.0</v>
      </c>
      <c r="B736" s="30">
        <v>11425.799805</v>
      </c>
      <c r="C736" s="30">
        <v>11448.55957</v>
      </c>
      <c r="D736" s="30">
        <v>11233.209961</v>
      </c>
      <c r="E736" s="30">
        <v>11341.0</v>
      </c>
      <c r="F736" s="30">
        <v>11341.0</v>
      </c>
      <c r="G736" s="30">
        <v>1.130183E8</v>
      </c>
      <c r="H736" s="32">
        <f t="shared" si="1"/>
        <v>-0.001115931861</v>
      </c>
    </row>
    <row r="737" ht="15.75" customHeight="1">
      <c r="A737" s="29">
        <v>43423.0</v>
      </c>
      <c r="B737" s="30">
        <v>11384.0</v>
      </c>
      <c r="C737" s="30">
        <v>11419.549805</v>
      </c>
      <c r="D737" s="30">
        <v>11231.589844</v>
      </c>
      <c r="E737" s="30">
        <v>11244.540039</v>
      </c>
      <c r="F737" s="30">
        <v>11244.540039</v>
      </c>
      <c r="G737" s="30">
        <v>7.87182E7</v>
      </c>
      <c r="H737" s="32">
        <f t="shared" si="1"/>
        <v>-0.008505419363</v>
      </c>
    </row>
    <row r="738" ht="15.75" customHeight="1">
      <c r="A738" s="29">
        <v>43424.0</v>
      </c>
      <c r="B738" s="30">
        <v>11157.650391</v>
      </c>
      <c r="C738" s="30">
        <v>11187.160156</v>
      </c>
      <c r="D738" s="30">
        <v>11009.25</v>
      </c>
      <c r="E738" s="30">
        <v>11066.410156</v>
      </c>
      <c r="F738" s="30">
        <v>11066.410156</v>
      </c>
      <c r="G738" s="30">
        <v>1.199678E8</v>
      </c>
      <c r="H738" s="32">
        <f t="shared" si="1"/>
        <v>-0.01584145571</v>
      </c>
    </row>
    <row r="739" ht="15.75" customHeight="1">
      <c r="A739" s="29">
        <v>43425.0</v>
      </c>
      <c r="B739" s="30">
        <v>11138.25</v>
      </c>
      <c r="C739" s="30">
        <v>11257.830078</v>
      </c>
      <c r="D739" s="30">
        <v>11113.339844</v>
      </c>
      <c r="E739" s="30">
        <v>11244.169922</v>
      </c>
      <c r="F739" s="30">
        <v>11244.169922</v>
      </c>
      <c r="G739" s="30">
        <v>9.26054E7</v>
      </c>
      <c r="H739" s="32">
        <f t="shared" si="1"/>
        <v>0.01606300178</v>
      </c>
    </row>
    <row r="740" ht="15.75" customHeight="1">
      <c r="A740" s="29">
        <v>43426.0</v>
      </c>
      <c r="B740" s="30">
        <v>11216.290039</v>
      </c>
      <c r="C740" s="30">
        <v>11221.769531</v>
      </c>
      <c r="D740" s="30">
        <v>11119.040039</v>
      </c>
      <c r="E740" s="30">
        <v>11138.490234</v>
      </c>
      <c r="F740" s="30">
        <v>11138.490234</v>
      </c>
      <c r="G740" s="30">
        <v>6.45644E7</v>
      </c>
      <c r="H740" s="32">
        <f t="shared" si="1"/>
        <v>-0.009398620684</v>
      </c>
    </row>
    <row r="741" ht="15.75" customHeight="1">
      <c r="A741" s="29">
        <v>43427.0</v>
      </c>
      <c r="B741" s="30">
        <v>11146.549805</v>
      </c>
      <c r="C741" s="30">
        <v>11205.990234</v>
      </c>
      <c r="D741" s="30">
        <v>11093.519531</v>
      </c>
      <c r="E741" s="30">
        <v>11192.69043</v>
      </c>
      <c r="F741" s="30">
        <v>11192.69043</v>
      </c>
      <c r="G741" s="30">
        <v>6.30119E7</v>
      </c>
      <c r="H741" s="32">
        <f t="shared" si="1"/>
        <v>0.00486602716</v>
      </c>
    </row>
    <row r="742" ht="15.75" customHeight="1">
      <c r="A742" s="29">
        <v>43430.0</v>
      </c>
      <c r="B742" s="30">
        <v>11315.900391</v>
      </c>
      <c r="C742" s="30">
        <v>11390.929688</v>
      </c>
      <c r="D742" s="30">
        <v>11301.820313</v>
      </c>
      <c r="E742" s="30">
        <v>11354.719727</v>
      </c>
      <c r="F742" s="30">
        <v>11354.719727</v>
      </c>
      <c r="G742" s="30">
        <v>8.94346E7</v>
      </c>
      <c r="H742" s="32">
        <f t="shared" si="1"/>
        <v>0.01447634937</v>
      </c>
    </row>
    <row r="743" ht="15.75" customHeight="1">
      <c r="A743" s="29">
        <v>43431.0</v>
      </c>
      <c r="B743" s="30">
        <v>11380.790039</v>
      </c>
      <c r="C743" s="30">
        <v>11400.049805</v>
      </c>
      <c r="D743" s="30">
        <v>11264.650391</v>
      </c>
      <c r="E743" s="30">
        <v>11309.110352</v>
      </c>
      <c r="F743" s="30">
        <v>11309.110352</v>
      </c>
      <c r="G743" s="30">
        <v>7.54532E7</v>
      </c>
      <c r="H743" s="32">
        <f t="shared" si="1"/>
        <v>-0.00401677682</v>
      </c>
    </row>
    <row r="744" ht="15.75" customHeight="1">
      <c r="A744" s="29">
        <v>43432.0</v>
      </c>
      <c r="B744" s="30">
        <v>11355.799805</v>
      </c>
      <c r="C744" s="30">
        <v>11358.799805</v>
      </c>
      <c r="D744" s="30">
        <v>11279.459961</v>
      </c>
      <c r="E744" s="30">
        <v>11298.879883</v>
      </c>
      <c r="F744" s="30">
        <v>11298.879883</v>
      </c>
      <c r="G744" s="30">
        <v>7.29505E7</v>
      </c>
      <c r="H744" s="32">
        <f t="shared" si="1"/>
        <v>-0.0009046219094</v>
      </c>
    </row>
    <row r="745" ht="15.75" customHeight="1">
      <c r="A745" s="29">
        <v>43433.0</v>
      </c>
      <c r="B745" s="30">
        <v>11377.209961</v>
      </c>
      <c r="C745" s="30">
        <v>11403.719727</v>
      </c>
      <c r="D745" s="30">
        <v>11275.700195</v>
      </c>
      <c r="E745" s="30">
        <v>11298.230469</v>
      </c>
      <c r="F745" s="30">
        <v>11298.230469</v>
      </c>
      <c r="G745" s="30">
        <v>9.23882E7</v>
      </c>
      <c r="H745" s="32">
        <f t="shared" si="1"/>
        <v>-0.00005747596281</v>
      </c>
    </row>
    <row r="746" ht="15.75" customHeight="1">
      <c r="A746" s="29">
        <v>43434.0</v>
      </c>
      <c r="B746" s="30">
        <v>11311.660156</v>
      </c>
      <c r="C746" s="30">
        <v>11315.299805</v>
      </c>
      <c r="D746" s="30">
        <v>11208.599609</v>
      </c>
      <c r="E746" s="30">
        <v>11257.240234</v>
      </c>
      <c r="F746" s="30">
        <v>11257.240234</v>
      </c>
      <c r="G746" s="30">
        <v>1.090131E8</v>
      </c>
      <c r="H746" s="32">
        <f t="shared" si="1"/>
        <v>-0.003628022557</v>
      </c>
    </row>
    <row r="747" ht="15.75" customHeight="1">
      <c r="A747" s="29">
        <v>43437.0</v>
      </c>
      <c r="B747" s="30">
        <v>11534.75</v>
      </c>
      <c r="C747" s="30">
        <v>11566.969727</v>
      </c>
      <c r="D747" s="30">
        <v>11457.610352</v>
      </c>
      <c r="E747" s="30">
        <v>11465.459961</v>
      </c>
      <c r="F747" s="30">
        <v>11465.459961</v>
      </c>
      <c r="G747" s="30">
        <v>1.012485E8</v>
      </c>
      <c r="H747" s="32">
        <f t="shared" si="1"/>
        <v>0.01849651626</v>
      </c>
    </row>
    <row r="748" ht="15.75" customHeight="1">
      <c r="A748" s="29">
        <v>43438.0</v>
      </c>
      <c r="B748" s="30">
        <v>11429.820313</v>
      </c>
      <c r="C748" s="30">
        <v>11442.19043</v>
      </c>
      <c r="D748" s="30">
        <v>11330.44043</v>
      </c>
      <c r="E748" s="30">
        <v>11335.320313</v>
      </c>
      <c r="F748" s="30">
        <v>11335.320313</v>
      </c>
      <c r="G748" s="30">
        <v>8.38077E7</v>
      </c>
      <c r="H748" s="32">
        <f t="shared" si="1"/>
        <v>-0.0113505824</v>
      </c>
    </row>
    <row r="749" ht="15.75" customHeight="1">
      <c r="A749" s="29">
        <v>43439.0</v>
      </c>
      <c r="B749" s="30">
        <v>11204.320313</v>
      </c>
      <c r="C749" s="30">
        <v>11266.280273</v>
      </c>
      <c r="D749" s="30">
        <v>11177.150391</v>
      </c>
      <c r="E749" s="30">
        <v>11200.240234</v>
      </c>
      <c r="F749" s="30">
        <v>11200.240234</v>
      </c>
      <c r="G749" s="30">
        <v>7.33864E7</v>
      </c>
      <c r="H749" s="32">
        <f t="shared" si="1"/>
        <v>-0.01191674124</v>
      </c>
    </row>
    <row r="750" ht="15.75" customHeight="1">
      <c r="A750" s="29">
        <v>43440.0</v>
      </c>
      <c r="B750" s="30">
        <v>11053.580078</v>
      </c>
      <c r="C750" s="30">
        <v>11063.44043</v>
      </c>
      <c r="D750" s="30">
        <v>10762.410156</v>
      </c>
      <c r="E750" s="30">
        <v>10810.980469</v>
      </c>
      <c r="F750" s="30">
        <v>10810.980469</v>
      </c>
      <c r="G750" s="30">
        <v>1.320099E8</v>
      </c>
      <c r="H750" s="32">
        <f t="shared" si="1"/>
        <v>-0.03475459069</v>
      </c>
    </row>
    <row r="751" ht="15.75" customHeight="1">
      <c r="A751" s="29">
        <v>43441.0</v>
      </c>
      <c r="B751" s="30">
        <v>10876.339844</v>
      </c>
      <c r="C751" s="30">
        <v>10927.370117</v>
      </c>
      <c r="D751" s="30">
        <v>10788.089844</v>
      </c>
      <c r="E751" s="30">
        <v>10788.089844</v>
      </c>
      <c r="F751" s="30">
        <v>10788.089844</v>
      </c>
      <c r="G751" s="30">
        <v>1.003834E8</v>
      </c>
      <c r="H751" s="32">
        <f t="shared" si="1"/>
        <v>-0.002117349584</v>
      </c>
    </row>
    <row r="752" ht="15.75" customHeight="1">
      <c r="A752" s="29">
        <v>43444.0</v>
      </c>
      <c r="B752" s="30">
        <v>10726.169922</v>
      </c>
      <c r="C752" s="30">
        <v>10757.730469</v>
      </c>
      <c r="D752" s="30">
        <v>10585.769531</v>
      </c>
      <c r="E752" s="30">
        <v>10622.070313</v>
      </c>
      <c r="F752" s="30">
        <v>10622.070313</v>
      </c>
      <c r="G752" s="30">
        <v>1.195432E8</v>
      </c>
      <c r="H752" s="32">
        <f t="shared" si="1"/>
        <v>-0.01538914983</v>
      </c>
    </row>
    <row r="753" ht="15.75" customHeight="1">
      <c r="A753" s="29">
        <v>43445.0</v>
      </c>
      <c r="B753" s="30">
        <v>10711.400391</v>
      </c>
      <c r="C753" s="30">
        <v>10884.620117</v>
      </c>
      <c r="D753" s="30">
        <v>10684.620117</v>
      </c>
      <c r="E753" s="30">
        <v>10780.509766</v>
      </c>
      <c r="F753" s="30">
        <v>10780.509766</v>
      </c>
      <c r="G753" s="30">
        <v>1.018146E8</v>
      </c>
      <c r="H753" s="32">
        <f t="shared" si="1"/>
        <v>0.0149160614</v>
      </c>
    </row>
    <row r="754" ht="15.75" customHeight="1">
      <c r="A754" s="29">
        <v>43446.0</v>
      </c>
      <c r="B754" s="30">
        <v>10832.040039</v>
      </c>
      <c r="C754" s="30">
        <v>10971.120117</v>
      </c>
      <c r="D754" s="30">
        <v>10815.509766</v>
      </c>
      <c r="E754" s="30">
        <v>10929.429688</v>
      </c>
      <c r="F754" s="30">
        <v>10929.429688</v>
      </c>
      <c r="G754" s="30">
        <v>1.032304E8</v>
      </c>
      <c r="H754" s="32">
        <f t="shared" si="1"/>
        <v>0.01381381078</v>
      </c>
    </row>
    <row r="755" ht="15.75" customHeight="1">
      <c r="A755" s="29">
        <v>43447.0</v>
      </c>
      <c r="B755" s="30">
        <v>10978.679688</v>
      </c>
      <c r="C755" s="30">
        <v>10988.769531</v>
      </c>
      <c r="D755" s="30">
        <v>10887.259766</v>
      </c>
      <c r="E755" s="30">
        <v>10924.700195</v>
      </c>
      <c r="F755" s="30">
        <v>10924.700195</v>
      </c>
      <c r="G755" s="30">
        <v>8.79983E7</v>
      </c>
      <c r="H755" s="32">
        <f t="shared" si="1"/>
        <v>-0.0004327300815</v>
      </c>
    </row>
    <row r="756" ht="15.75" customHeight="1">
      <c r="A756" s="29">
        <v>43448.0</v>
      </c>
      <c r="B756" s="30">
        <v>10809.580078</v>
      </c>
      <c r="C756" s="30">
        <v>10903.389648</v>
      </c>
      <c r="D756" s="30">
        <v>10733.75</v>
      </c>
      <c r="E756" s="30">
        <v>10865.769531</v>
      </c>
      <c r="F756" s="30">
        <v>10865.769531</v>
      </c>
      <c r="G756" s="30">
        <v>8.14227E7</v>
      </c>
      <c r="H756" s="32">
        <f t="shared" si="1"/>
        <v>-0.005394259151</v>
      </c>
    </row>
    <row r="757" ht="15.75" customHeight="1">
      <c r="A757" s="29">
        <v>43451.0</v>
      </c>
      <c r="B757" s="30">
        <v>10852.990234</v>
      </c>
      <c r="C757" s="30">
        <v>10886.799805</v>
      </c>
      <c r="D757" s="30">
        <v>10700.620117</v>
      </c>
      <c r="E757" s="30">
        <v>10772.200195</v>
      </c>
      <c r="F757" s="30">
        <v>10772.200195</v>
      </c>
      <c r="G757" s="30">
        <v>8.55987E7</v>
      </c>
      <c r="H757" s="32">
        <f t="shared" si="1"/>
        <v>-0.008611386035</v>
      </c>
    </row>
    <row r="758" ht="15.75" customHeight="1">
      <c r="A758" s="29">
        <v>43452.0</v>
      </c>
      <c r="B758" s="30">
        <v>10744.280273</v>
      </c>
      <c r="C758" s="30">
        <v>10841.419922</v>
      </c>
      <c r="D758" s="30">
        <v>10714.969727</v>
      </c>
      <c r="E758" s="30">
        <v>10740.889648</v>
      </c>
      <c r="F758" s="30">
        <v>10740.889648</v>
      </c>
      <c r="G758" s="30">
        <v>9.62876E7</v>
      </c>
      <c r="H758" s="32">
        <f t="shared" si="1"/>
        <v>-0.00290660649</v>
      </c>
    </row>
    <row r="759" ht="15.75" customHeight="1">
      <c r="A759" s="29">
        <v>43453.0</v>
      </c>
      <c r="B759" s="30">
        <v>10777.419922</v>
      </c>
      <c r="C759" s="30">
        <v>10831.44043</v>
      </c>
      <c r="D759" s="30">
        <v>10749.549805</v>
      </c>
      <c r="E759" s="30">
        <v>10766.209961</v>
      </c>
      <c r="F759" s="30">
        <v>10766.209961</v>
      </c>
      <c r="G759" s="30">
        <v>9.65062E7</v>
      </c>
      <c r="H759" s="32">
        <f t="shared" si="1"/>
        <v>0.00235737577</v>
      </c>
    </row>
    <row r="760" ht="15.75" customHeight="1">
      <c r="A760" s="29">
        <v>43454.0</v>
      </c>
      <c r="B760" s="30">
        <v>10621.179688</v>
      </c>
      <c r="C760" s="30">
        <v>10686.370117</v>
      </c>
      <c r="D760" s="30">
        <v>10563.44043</v>
      </c>
      <c r="E760" s="30">
        <v>10611.099609</v>
      </c>
      <c r="F760" s="30">
        <v>10611.099609</v>
      </c>
      <c r="G760" s="30">
        <v>1.224506E8</v>
      </c>
      <c r="H760" s="32">
        <f t="shared" si="1"/>
        <v>-0.01440714537</v>
      </c>
    </row>
    <row r="761" ht="15.75" customHeight="1">
      <c r="A761" s="29">
        <v>43455.0</v>
      </c>
      <c r="B761" s="30">
        <v>10573.080078</v>
      </c>
      <c r="C761" s="30">
        <v>10654.660156</v>
      </c>
      <c r="D761" s="30">
        <v>10512.639648</v>
      </c>
      <c r="E761" s="30">
        <v>10633.820313</v>
      </c>
      <c r="F761" s="30">
        <v>10633.820313</v>
      </c>
      <c r="G761" s="30">
        <v>2.161622E8</v>
      </c>
      <c r="H761" s="32">
        <f t="shared" si="1"/>
        <v>0.002141220499</v>
      </c>
    </row>
    <row r="762" ht="15.75" customHeight="1">
      <c r="A762" s="29">
        <v>43461.0</v>
      </c>
      <c r="B762" s="30">
        <v>10607.419922</v>
      </c>
      <c r="C762" s="30">
        <v>10635.450195</v>
      </c>
      <c r="D762" s="30">
        <v>10279.200195</v>
      </c>
      <c r="E762" s="30">
        <v>10381.509766</v>
      </c>
      <c r="F762" s="30">
        <v>10381.509766</v>
      </c>
      <c r="G762" s="30">
        <v>1.041526E8</v>
      </c>
      <c r="H762" s="32">
        <f t="shared" si="1"/>
        <v>-0.02372717796</v>
      </c>
    </row>
    <row r="763" ht="15.75" customHeight="1">
      <c r="A763" s="29">
        <v>43462.0</v>
      </c>
      <c r="B763" s="30">
        <v>10452.019531</v>
      </c>
      <c r="C763" s="30">
        <v>10586.799805</v>
      </c>
      <c r="D763" s="30">
        <v>10431.379883</v>
      </c>
      <c r="E763" s="30">
        <v>10558.959961</v>
      </c>
      <c r="F763" s="30">
        <v>10558.959961</v>
      </c>
      <c r="G763" s="30">
        <v>5.26043E7</v>
      </c>
      <c r="H763" s="32">
        <f t="shared" si="1"/>
        <v>0.01709290835</v>
      </c>
    </row>
    <row r="764" ht="15.75" customHeight="1">
      <c r="A764" s="29">
        <v>43467.0</v>
      </c>
      <c r="B764" s="30">
        <v>10477.769531</v>
      </c>
      <c r="C764" s="30">
        <v>10612.719727</v>
      </c>
      <c r="D764" s="30">
        <v>10386.969727</v>
      </c>
      <c r="E764" s="30">
        <v>10580.19043</v>
      </c>
      <c r="F764" s="30">
        <v>10580.19043</v>
      </c>
      <c r="G764" s="30">
        <v>7.96267E7</v>
      </c>
      <c r="H764" s="32">
        <f t="shared" si="1"/>
        <v>0.002010659106</v>
      </c>
    </row>
    <row r="765" ht="15.75" customHeight="1">
      <c r="A765" s="29">
        <v>43468.0</v>
      </c>
      <c r="B765" s="30">
        <v>10467.110352</v>
      </c>
      <c r="C765" s="30">
        <v>10538.660156</v>
      </c>
      <c r="D765" s="30">
        <v>10400.110352</v>
      </c>
      <c r="E765" s="30">
        <v>10416.660156</v>
      </c>
      <c r="F765" s="30">
        <v>10416.660156</v>
      </c>
      <c r="G765" s="30">
        <v>8.47338E7</v>
      </c>
      <c r="H765" s="32">
        <f t="shared" si="1"/>
        <v>-0.01545626944</v>
      </c>
    </row>
    <row r="766" ht="15.75" customHeight="1">
      <c r="A766" s="29">
        <v>43469.0</v>
      </c>
      <c r="B766" s="30">
        <v>10533.94043</v>
      </c>
      <c r="C766" s="30">
        <v>10786.339844</v>
      </c>
      <c r="D766" s="30">
        <v>10483.900391</v>
      </c>
      <c r="E766" s="30">
        <v>10767.69043</v>
      </c>
      <c r="F766" s="30">
        <v>10767.69043</v>
      </c>
      <c r="G766" s="30">
        <v>9.53395E7</v>
      </c>
      <c r="H766" s="32">
        <f t="shared" si="1"/>
        <v>0.03369892737</v>
      </c>
    </row>
    <row r="767" ht="15.75" customHeight="1">
      <c r="A767" s="29">
        <v>43472.0</v>
      </c>
      <c r="B767" s="30">
        <v>10814.389648</v>
      </c>
      <c r="C767" s="30">
        <v>10814.469727</v>
      </c>
      <c r="D767" s="30">
        <v>10681.269531</v>
      </c>
      <c r="E767" s="30">
        <v>10747.80957</v>
      </c>
      <c r="F767" s="30">
        <v>10747.80957</v>
      </c>
      <c r="G767" s="30">
        <v>7.11514E7</v>
      </c>
      <c r="H767" s="32">
        <f t="shared" si="1"/>
        <v>-0.001846343942</v>
      </c>
    </row>
    <row r="768" ht="15.75" customHeight="1">
      <c r="A768" s="29">
        <v>43473.0</v>
      </c>
      <c r="B768" s="30">
        <v>10750.19043</v>
      </c>
      <c r="C768" s="30">
        <v>10910.709961</v>
      </c>
      <c r="D768" s="30">
        <v>10745.030273</v>
      </c>
      <c r="E768" s="30">
        <v>10803.980469</v>
      </c>
      <c r="F768" s="30">
        <v>10803.980469</v>
      </c>
      <c r="G768" s="30">
        <v>9.36722E7</v>
      </c>
      <c r="H768" s="32">
        <f t="shared" si="1"/>
        <v>0.005226264816</v>
      </c>
    </row>
    <row r="769" ht="15.75" customHeight="1">
      <c r="A769" s="29">
        <v>43474.0</v>
      </c>
      <c r="B769" s="30">
        <v>10884.75</v>
      </c>
      <c r="C769" s="30">
        <v>10961.919922</v>
      </c>
      <c r="D769" s="30">
        <v>10839.089844</v>
      </c>
      <c r="E769" s="30">
        <v>10893.320313</v>
      </c>
      <c r="F769" s="30">
        <v>10893.320313</v>
      </c>
      <c r="G769" s="30">
        <v>9.60719E7</v>
      </c>
      <c r="H769" s="32">
        <f t="shared" si="1"/>
        <v>0.00826916008</v>
      </c>
    </row>
    <row r="770" ht="15.75" customHeight="1">
      <c r="A770" s="29">
        <v>43475.0</v>
      </c>
      <c r="B770" s="30">
        <v>10843.889648</v>
      </c>
      <c r="C770" s="30">
        <v>10927.129883</v>
      </c>
      <c r="D770" s="30">
        <v>10788.049805</v>
      </c>
      <c r="E770" s="30">
        <v>10921.589844</v>
      </c>
      <c r="F770" s="30">
        <v>10921.589844</v>
      </c>
      <c r="G770" s="30">
        <v>7.72556E7</v>
      </c>
      <c r="H770" s="32">
        <f t="shared" si="1"/>
        <v>0.002595125287</v>
      </c>
    </row>
    <row r="771" ht="15.75" customHeight="1">
      <c r="A771" s="29">
        <v>43476.0</v>
      </c>
      <c r="B771" s="30">
        <v>10949.129883</v>
      </c>
      <c r="C771" s="30">
        <v>10959.0</v>
      </c>
      <c r="D771" s="30">
        <v>10829.919922</v>
      </c>
      <c r="E771" s="30">
        <v>10887.459961</v>
      </c>
      <c r="F771" s="30">
        <v>10887.459961</v>
      </c>
      <c r="G771" s="30">
        <v>7.55372E7</v>
      </c>
      <c r="H771" s="32">
        <f t="shared" si="1"/>
        <v>-0.003124992193</v>
      </c>
    </row>
    <row r="772" ht="15.75" customHeight="1">
      <c r="A772" s="29">
        <v>43479.0</v>
      </c>
      <c r="B772" s="30">
        <v>10820.849609</v>
      </c>
      <c r="C772" s="30">
        <v>10886.230469</v>
      </c>
      <c r="D772" s="30">
        <v>10786.75</v>
      </c>
      <c r="E772" s="30">
        <v>10855.910156</v>
      </c>
      <c r="F772" s="30">
        <v>10855.910156</v>
      </c>
      <c r="G772" s="30">
        <v>6.59458E7</v>
      </c>
      <c r="H772" s="32">
        <f t="shared" si="1"/>
        <v>-0.002897811346</v>
      </c>
    </row>
    <row r="773" ht="15.75" customHeight="1">
      <c r="A773" s="29">
        <v>43480.0</v>
      </c>
      <c r="B773" s="30">
        <v>10962.950195</v>
      </c>
      <c r="C773" s="30">
        <v>10994.830078</v>
      </c>
      <c r="D773" s="30">
        <v>10812.589844</v>
      </c>
      <c r="E773" s="30">
        <v>10891.790039</v>
      </c>
      <c r="F773" s="30">
        <v>10891.790039</v>
      </c>
      <c r="G773" s="30">
        <v>8.01975E7</v>
      </c>
      <c r="H773" s="32">
        <f t="shared" si="1"/>
        <v>0.003305101321</v>
      </c>
    </row>
    <row r="774" ht="15.75" customHeight="1">
      <c r="A774" s="29">
        <v>43481.0</v>
      </c>
      <c r="B774" s="30">
        <v>10940.360352</v>
      </c>
      <c r="C774" s="30">
        <v>10947.870117</v>
      </c>
      <c r="D774" s="30">
        <v>10866.389648</v>
      </c>
      <c r="E774" s="30">
        <v>10931.240234</v>
      </c>
      <c r="F774" s="30">
        <v>10931.240234</v>
      </c>
      <c r="G774" s="30">
        <v>7.98106E7</v>
      </c>
      <c r="H774" s="32">
        <f t="shared" si="1"/>
        <v>0.003622012071</v>
      </c>
    </row>
    <row r="775" ht="15.75" customHeight="1">
      <c r="A775" s="29">
        <v>43482.0</v>
      </c>
      <c r="B775" s="30">
        <v>10852.5</v>
      </c>
      <c r="C775" s="30">
        <v>10929.299805</v>
      </c>
      <c r="D775" s="30">
        <v>10822.25</v>
      </c>
      <c r="E775" s="30">
        <v>10918.620117</v>
      </c>
      <c r="F775" s="30">
        <v>10918.620117</v>
      </c>
      <c r="G775" s="30">
        <v>7.9327E7</v>
      </c>
      <c r="H775" s="32">
        <f t="shared" si="1"/>
        <v>-0.001154500014</v>
      </c>
    </row>
    <row r="776" ht="15.75" customHeight="1">
      <c r="A776" s="29">
        <v>43483.0</v>
      </c>
      <c r="B776" s="30">
        <v>11001.30957</v>
      </c>
      <c r="C776" s="30">
        <v>11216.820313</v>
      </c>
      <c r="D776" s="30">
        <v>10993.830078</v>
      </c>
      <c r="E776" s="30">
        <v>11205.540039</v>
      </c>
      <c r="F776" s="30">
        <v>11205.540039</v>
      </c>
      <c r="G776" s="30">
        <v>1.191336E8</v>
      </c>
      <c r="H776" s="32">
        <f t="shared" si="1"/>
        <v>0.0262780387</v>
      </c>
    </row>
    <row r="777" ht="15.75" customHeight="1">
      <c r="A777" s="29">
        <v>43486.0</v>
      </c>
      <c r="B777" s="30">
        <v>11176.120117</v>
      </c>
      <c r="C777" s="30">
        <v>11179.910156</v>
      </c>
      <c r="D777" s="30">
        <v>11125.530273</v>
      </c>
      <c r="E777" s="30">
        <v>11136.200195</v>
      </c>
      <c r="F777" s="30">
        <v>11136.200195</v>
      </c>
      <c r="G777" s="30">
        <v>6.59552E7</v>
      </c>
      <c r="H777" s="32">
        <f t="shared" si="1"/>
        <v>-0.00618799663</v>
      </c>
    </row>
    <row r="778" ht="15.75" customHeight="1">
      <c r="A778" s="29">
        <v>43487.0</v>
      </c>
      <c r="B778" s="30">
        <v>11076.980469</v>
      </c>
      <c r="C778" s="30">
        <v>11142.219727</v>
      </c>
      <c r="D778" s="30">
        <v>11034.549805</v>
      </c>
      <c r="E778" s="30">
        <v>11090.110352</v>
      </c>
      <c r="F778" s="30">
        <v>11090.110352</v>
      </c>
      <c r="G778" s="30">
        <v>7.34461E7</v>
      </c>
      <c r="H778" s="32">
        <f t="shared" si="1"/>
        <v>-0.004138740521</v>
      </c>
    </row>
    <row r="779" ht="15.75" customHeight="1">
      <c r="A779" s="29">
        <v>43488.0</v>
      </c>
      <c r="B779" s="30">
        <v>11043.639648</v>
      </c>
      <c r="C779" s="30">
        <v>11135.75</v>
      </c>
      <c r="D779" s="30">
        <v>11007.209961</v>
      </c>
      <c r="E779" s="30">
        <v>11071.540039</v>
      </c>
      <c r="F779" s="30">
        <v>11071.540039</v>
      </c>
      <c r="G779" s="30">
        <v>8.77529E7</v>
      </c>
      <c r="H779" s="32">
        <f t="shared" si="1"/>
        <v>-0.001674493076</v>
      </c>
    </row>
    <row r="780" ht="15.75" customHeight="1">
      <c r="A780" s="29">
        <v>43489.0</v>
      </c>
      <c r="B780" s="30">
        <v>11045.639648</v>
      </c>
      <c r="C780" s="30">
        <v>11149.320313</v>
      </c>
      <c r="D780" s="30">
        <v>11032.530273</v>
      </c>
      <c r="E780" s="30">
        <v>11130.179688</v>
      </c>
      <c r="F780" s="30">
        <v>11130.179688</v>
      </c>
      <c r="G780" s="30">
        <v>1.105481E8</v>
      </c>
      <c r="H780" s="32">
        <f t="shared" si="1"/>
        <v>0.005296431101</v>
      </c>
    </row>
    <row r="781" ht="15.75" customHeight="1">
      <c r="A781" s="29">
        <v>43490.0</v>
      </c>
      <c r="B781" s="30">
        <v>11234.049805</v>
      </c>
      <c r="C781" s="30">
        <v>11321.620117</v>
      </c>
      <c r="D781" s="30">
        <v>11218.349609</v>
      </c>
      <c r="E781" s="30">
        <v>11281.790039</v>
      </c>
      <c r="F781" s="30">
        <v>11281.790039</v>
      </c>
      <c r="G781" s="30">
        <v>9.99998E7</v>
      </c>
      <c r="H781" s="32">
        <f t="shared" si="1"/>
        <v>0.01362155466</v>
      </c>
    </row>
    <row r="782" ht="15.75" customHeight="1">
      <c r="A782" s="29">
        <v>43493.0</v>
      </c>
      <c r="B782" s="30">
        <v>11233.160156</v>
      </c>
      <c r="C782" s="30">
        <v>11275.209961</v>
      </c>
      <c r="D782" s="30">
        <v>11196.419922</v>
      </c>
      <c r="E782" s="30">
        <v>11210.30957</v>
      </c>
      <c r="F782" s="30">
        <v>11210.30957</v>
      </c>
      <c r="G782" s="30">
        <v>7.31211E7</v>
      </c>
      <c r="H782" s="32">
        <f t="shared" si="1"/>
        <v>-0.006335915555</v>
      </c>
    </row>
    <row r="783" ht="15.75" customHeight="1">
      <c r="A783" s="29">
        <v>43494.0</v>
      </c>
      <c r="B783" s="30">
        <v>11191.519531</v>
      </c>
      <c r="C783" s="30">
        <v>11276.280273</v>
      </c>
      <c r="D783" s="30">
        <v>11159.169922</v>
      </c>
      <c r="E783" s="30">
        <v>11218.830078</v>
      </c>
      <c r="F783" s="30">
        <v>11218.830078</v>
      </c>
      <c r="G783" s="30">
        <v>7.5129E7</v>
      </c>
      <c r="H783" s="32">
        <f t="shared" si="1"/>
        <v>0.0007600600097</v>
      </c>
    </row>
    <row r="784" ht="15.75" customHeight="1">
      <c r="A784" s="29">
        <v>43495.0</v>
      </c>
      <c r="B784" s="30">
        <v>11210.679688</v>
      </c>
      <c r="C784" s="30">
        <v>11215.209961</v>
      </c>
      <c r="D784" s="30">
        <v>11132.379883</v>
      </c>
      <c r="E784" s="30">
        <v>11181.660156</v>
      </c>
      <c r="F784" s="30">
        <v>11181.660156</v>
      </c>
      <c r="G784" s="30">
        <v>7.36305E7</v>
      </c>
      <c r="H784" s="32">
        <f t="shared" si="1"/>
        <v>-0.003313172741</v>
      </c>
    </row>
    <row r="785" ht="15.75" customHeight="1">
      <c r="A785" s="29">
        <v>43496.0</v>
      </c>
      <c r="B785" s="30">
        <v>11257.919922</v>
      </c>
      <c r="C785" s="30">
        <v>11311.370117</v>
      </c>
      <c r="D785" s="30">
        <v>11051.110352</v>
      </c>
      <c r="E785" s="30">
        <v>11173.099609</v>
      </c>
      <c r="F785" s="30">
        <v>11173.099609</v>
      </c>
      <c r="G785" s="30">
        <v>1.119452E8</v>
      </c>
      <c r="H785" s="32">
        <f t="shared" si="1"/>
        <v>-0.0007655881936</v>
      </c>
    </row>
    <row r="786" ht="15.75" customHeight="1">
      <c r="A786" s="29">
        <v>43497.0</v>
      </c>
      <c r="B786" s="30">
        <v>11198.459961</v>
      </c>
      <c r="C786" s="30">
        <v>11218.509766</v>
      </c>
      <c r="D786" s="30">
        <v>11116.080078</v>
      </c>
      <c r="E786" s="30">
        <v>11180.660156</v>
      </c>
      <c r="F786" s="30">
        <v>11180.660156</v>
      </c>
      <c r="G786" s="30">
        <v>1.017008E8</v>
      </c>
      <c r="H786" s="32">
        <f t="shared" si="1"/>
        <v>0.0006766740891</v>
      </c>
    </row>
    <row r="787" ht="15.75" customHeight="1">
      <c r="A787" s="29">
        <v>43500.0</v>
      </c>
      <c r="B787" s="30">
        <v>11180.419922</v>
      </c>
      <c r="C787" s="30">
        <v>11209.30957</v>
      </c>
      <c r="D787" s="30">
        <v>11100.339844</v>
      </c>
      <c r="E787" s="30">
        <v>11176.580078</v>
      </c>
      <c r="F787" s="30">
        <v>11176.580078</v>
      </c>
      <c r="G787" s="30">
        <v>7.41654E7</v>
      </c>
      <c r="H787" s="32">
        <f t="shared" si="1"/>
        <v>-0.000364922817</v>
      </c>
    </row>
    <row r="788" ht="15.75" customHeight="1">
      <c r="A788" s="29">
        <v>43501.0</v>
      </c>
      <c r="B788" s="30">
        <v>11178.75</v>
      </c>
      <c r="C788" s="30">
        <v>11371.740234</v>
      </c>
      <c r="D788" s="30">
        <v>11177.700195</v>
      </c>
      <c r="E788" s="30">
        <v>11367.980469</v>
      </c>
      <c r="F788" s="30">
        <v>11367.980469</v>
      </c>
      <c r="G788" s="30">
        <v>8.94188E7</v>
      </c>
      <c r="H788" s="32">
        <f t="shared" si="1"/>
        <v>0.01712513038</v>
      </c>
    </row>
    <row r="789" ht="15.75" customHeight="1">
      <c r="A789" s="29">
        <v>43502.0</v>
      </c>
      <c r="B789" s="30">
        <v>11337.540039</v>
      </c>
      <c r="C789" s="30">
        <v>11347.94043</v>
      </c>
      <c r="D789" s="30">
        <v>11297.419922</v>
      </c>
      <c r="E789" s="30">
        <v>11324.719727</v>
      </c>
      <c r="F789" s="30">
        <v>11324.719727</v>
      </c>
      <c r="G789" s="30">
        <v>7.58948E7</v>
      </c>
      <c r="H789" s="32">
        <f t="shared" si="1"/>
        <v>-0.003805490528</v>
      </c>
    </row>
    <row r="790" ht="15.75" customHeight="1">
      <c r="A790" s="29">
        <v>43503.0</v>
      </c>
      <c r="B790" s="30">
        <v>11262.969727</v>
      </c>
      <c r="C790" s="30">
        <v>11286.459961</v>
      </c>
      <c r="D790" s="30">
        <v>11022.019531</v>
      </c>
      <c r="E790" s="30">
        <v>11022.019531</v>
      </c>
      <c r="F790" s="30">
        <v>11022.019531</v>
      </c>
      <c r="G790" s="30">
        <v>1.080218E8</v>
      </c>
      <c r="H790" s="32">
        <f t="shared" si="1"/>
        <v>-0.02672915563</v>
      </c>
    </row>
    <row r="791" ht="15.75" customHeight="1">
      <c r="A791" s="29">
        <v>43504.0</v>
      </c>
      <c r="B791" s="30">
        <v>10991.790039</v>
      </c>
      <c r="C791" s="30">
        <v>11045.410156</v>
      </c>
      <c r="D791" s="30">
        <v>10863.55957</v>
      </c>
      <c r="E791" s="30">
        <v>10906.780273</v>
      </c>
      <c r="F791" s="30">
        <v>10906.780273</v>
      </c>
      <c r="G791" s="30">
        <v>1.023008E8</v>
      </c>
      <c r="H791" s="32">
        <f t="shared" si="1"/>
        <v>-0.01045536688</v>
      </c>
    </row>
    <row r="792" ht="15.75" customHeight="1">
      <c r="A792" s="29">
        <v>43507.0</v>
      </c>
      <c r="B792" s="30">
        <v>10955.830078</v>
      </c>
      <c r="C792" s="30">
        <v>11041.950195</v>
      </c>
      <c r="D792" s="30">
        <v>10944.580078</v>
      </c>
      <c r="E792" s="30">
        <v>11014.589844</v>
      </c>
      <c r="F792" s="30">
        <v>11014.589844</v>
      </c>
      <c r="G792" s="30">
        <v>6.95531E7</v>
      </c>
      <c r="H792" s="32">
        <f t="shared" si="1"/>
        <v>0.009884637657</v>
      </c>
    </row>
    <row r="793" ht="15.75" customHeight="1">
      <c r="A793" s="29">
        <v>43508.0</v>
      </c>
      <c r="B793" s="30">
        <v>11123.429688</v>
      </c>
      <c r="C793" s="30">
        <v>11164.379883</v>
      </c>
      <c r="D793" s="30">
        <v>11116.860352</v>
      </c>
      <c r="E793" s="30">
        <v>11126.080078</v>
      </c>
      <c r="F793" s="30">
        <v>11126.080078</v>
      </c>
      <c r="G793" s="30">
        <v>7.48436E7</v>
      </c>
      <c r="H793" s="32">
        <f t="shared" si="1"/>
        <v>0.01012205044</v>
      </c>
    </row>
    <row r="794" ht="15.75" customHeight="1">
      <c r="A794" s="29">
        <v>43509.0</v>
      </c>
      <c r="B794" s="30">
        <v>11174.849609</v>
      </c>
      <c r="C794" s="30">
        <v>11217.299805</v>
      </c>
      <c r="D794" s="30">
        <v>11125.589844</v>
      </c>
      <c r="E794" s="30">
        <v>11167.219727</v>
      </c>
      <c r="F794" s="30">
        <v>11167.219727</v>
      </c>
      <c r="G794" s="30">
        <v>6.97724E7</v>
      </c>
      <c r="H794" s="32">
        <f t="shared" si="1"/>
        <v>0.003697586995</v>
      </c>
    </row>
    <row r="795" ht="15.75" customHeight="1">
      <c r="A795" s="29">
        <v>43510.0</v>
      </c>
      <c r="B795" s="30">
        <v>11257.799805</v>
      </c>
      <c r="C795" s="30">
        <v>11260.549805</v>
      </c>
      <c r="D795" s="30">
        <v>11077.780273</v>
      </c>
      <c r="E795" s="30">
        <v>11089.790039</v>
      </c>
      <c r="F795" s="30">
        <v>11089.790039</v>
      </c>
      <c r="G795" s="30">
        <v>8.33842E7</v>
      </c>
      <c r="H795" s="32">
        <f t="shared" si="1"/>
        <v>-0.006933658502</v>
      </c>
    </row>
    <row r="796" ht="15.75" customHeight="1">
      <c r="A796" s="29">
        <v>43511.0</v>
      </c>
      <c r="B796" s="30">
        <v>11044.799805</v>
      </c>
      <c r="C796" s="30">
        <v>11323.049805</v>
      </c>
      <c r="D796" s="30">
        <v>11018.950195</v>
      </c>
      <c r="E796" s="30">
        <v>11299.799805</v>
      </c>
      <c r="F796" s="30">
        <v>11299.799805</v>
      </c>
      <c r="G796" s="30">
        <v>1.056409E8</v>
      </c>
      <c r="H796" s="32">
        <f t="shared" si="1"/>
        <v>0.0189372175</v>
      </c>
    </row>
    <row r="797" ht="15.75" customHeight="1">
      <c r="A797" s="29">
        <v>43514.0</v>
      </c>
      <c r="B797" s="30">
        <v>11287.740234</v>
      </c>
      <c r="C797" s="30">
        <v>11318.19043</v>
      </c>
      <c r="D797" s="30">
        <v>11256.269531</v>
      </c>
      <c r="E797" s="30">
        <v>11299.200195</v>
      </c>
      <c r="F797" s="30">
        <v>11299.200195</v>
      </c>
      <c r="G797" s="30">
        <v>5.54843E7</v>
      </c>
      <c r="H797" s="32">
        <f t="shared" si="1"/>
        <v>-0.00005306377196</v>
      </c>
    </row>
    <row r="798" ht="15.75" customHeight="1">
      <c r="A798" s="29">
        <v>43515.0</v>
      </c>
      <c r="B798" s="30">
        <v>11280.730469</v>
      </c>
      <c r="C798" s="30">
        <v>11371.44043</v>
      </c>
      <c r="D798" s="30">
        <v>11244.519531</v>
      </c>
      <c r="E798" s="30">
        <v>11309.209961</v>
      </c>
      <c r="F798" s="30">
        <v>11309.209961</v>
      </c>
      <c r="G798" s="30">
        <v>6.71475E7</v>
      </c>
      <c r="H798" s="32">
        <f t="shared" si="1"/>
        <v>0.0008858827021</v>
      </c>
    </row>
    <row r="799" ht="15.75" customHeight="1">
      <c r="A799" s="29">
        <v>43516.0</v>
      </c>
      <c r="B799" s="30">
        <v>11338.740234</v>
      </c>
      <c r="C799" s="30">
        <v>11437.469727</v>
      </c>
      <c r="D799" s="30">
        <v>11318.740234</v>
      </c>
      <c r="E799" s="30">
        <v>11401.969727</v>
      </c>
      <c r="F799" s="30">
        <v>11401.969727</v>
      </c>
      <c r="G799" s="30">
        <v>7.18448E7</v>
      </c>
      <c r="H799" s="32">
        <f t="shared" si="1"/>
        <v>0.008202143768</v>
      </c>
    </row>
    <row r="800" ht="15.75" customHeight="1">
      <c r="A800" s="29">
        <v>43517.0</v>
      </c>
      <c r="B800" s="30">
        <v>11448.650391</v>
      </c>
      <c r="C800" s="30">
        <v>11454.44043</v>
      </c>
      <c r="D800" s="30">
        <v>11392.269531</v>
      </c>
      <c r="E800" s="30">
        <v>11423.280273</v>
      </c>
      <c r="F800" s="30">
        <v>11423.280273</v>
      </c>
      <c r="G800" s="30">
        <v>7.77794E7</v>
      </c>
      <c r="H800" s="32">
        <f t="shared" si="1"/>
        <v>0.001869023205</v>
      </c>
    </row>
    <row r="801" ht="15.75" customHeight="1">
      <c r="A801" s="29">
        <v>43518.0</v>
      </c>
      <c r="B801" s="30">
        <v>11422.620117</v>
      </c>
      <c r="C801" s="30">
        <v>11504.709961</v>
      </c>
      <c r="D801" s="30">
        <v>11420.740234</v>
      </c>
      <c r="E801" s="30">
        <v>11457.700195</v>
      </c>
      <c r="F801" s="30">
        <v>11457.700195</v>
      </c>
      <c r="G801" s="30">
        <v>6.68938E7</v>
      </c>
      <c r="H801" s="32">
        <f t="shared" si="1"/>
        <v>0.003013138186</v>
      </c>
    </row>
    <row r="802" ht="15.75" customHeight="1">
      <c r="A802" s="29">
        <v>43521.0</v>
      </c>
      <c r="B802" s="30">
        <v>11517.759766</v>
      </c>
      <c r="C802" s="30">
        <v>11544.30957</v>
      </c>
      <c r="D802" s="30">
        <v>11480.490234</v>
      </c>
      <c r="E802" s="30">
        <v>11505.389648</v>
      </c>
      <c r="F802" s="30">
        <v>11505.389648</v>
      </c>
      <c r="G802" s="30">
        <v>6.99499E7</v>
      </c>
      <c r="H802" s="32">
        <f t="shared" si="1"/>
        <v>0.004162218612</v>
      </c>
    </row>
    <row r="803" ht="15.75" customHeight="1">
      <c r="A803" s="29">
        <v>43522.0</v>
      </c>
      <c r="B803" s="30">
        <v>11446.290039</v>
      </c>
      <c r="C803" s="30">
        <v>11556.870117</v>
      </c>
      <c r="D803" s="30">
        <v>11441.870117</v>
      </c>
      <c r="E803" s="30">
        <v>11540.790039</v>
      </c>
      <c r="F803" s="30">
        <v>11540.790039</v>
      </c>
      <c r="G803" s="30">
        <v>7.40344E7</v>
      </c>
      <c r="H803" s="32">
        <f t="shared" si="1"/>
        <v>0.003076852856</v>
      </c>
    </row>
    <row r="804" ht="15.75" customHeight="1">
      <c r="A804" s="29">
        <v>43523.0</v>
      </c>
      <c r="B804" s="30">
        <v>11493.80957</v>
      </c>
      <c r="C804" s="30">
        <v>11521.219727</v>
      </c>
      <c r="D804" s="30">
        <v>11442.969727</v>
      </c>
      <c r="E804" s="30">
        <v>11487.330078</v>
      </c>
      <c r="F804" s="30">
        <v>11487.330078</v>
      </c>
      <c r="G804" s="30">
        <v>8.42652E7</v>
      </c>
      <c r="H804" s="32">
        <f t="shared" si="1"/>
        <v>-0.004632261814</v>
      </c>
    </row>
    <row r="805" ht="15.75" customHeight="1">
      <c r="A805" s="29">
        <v>43524.0</v>
      </c>
      <c r="B805" s="30">
        <v>11430.799805</v>
      </c>
      <c r="C805" s="30">
        <v>11524.990234</v>
      </c>
      <c r="D805" s="30">
        <v>11416.080078</v>
      </c>
      <c r="E805" s="30">
        <v>11515.639648</v>
      </c>
      <c r="F805" s="30">
        <v>11515.639648</v>
      </c>
      <c r="G805" s="30">
        <v>8.41299E7</v>
      </c>
      <c r="H805" s="32">
        <f t="shared" si="1"/>
        <v>0.002464416867</v>
      </c>
    </row>
    <row r="806" ht="15.75" customHeight="1">
      <c r="A806" s="29">
        <v>43525.0</v>
      </c>
      <c r="B806" s="30">
        <v>11584.240234</v>
      </c>
      <c r="C806" s="30">
        <v>11676.860352</v>
      </c>
      <c r="D806" s="30">
        <v>11583.080078</v>
      </c>
      <c r="E806" s="30">
        <v>11601.679688</v>
      </c>
      <c r="F806" s="30">
        <v>11601.679688</v>
      </c>
      <c r="G806" s="30">
        <v>7.27151E7</v>
      </c>
      <c r="H806" s="32">
        <f t="shared" si="1"/>
        <v>0.007471581487</v>
      </c>
    </row>
    <row r="807" ht="15.75" customHeight="1">
      <c r="A807" s="29">
        <v>43528.0</v>
      </c>
      <c r="B807" s="30">
        <v>11646.209961</v>
      </c>
      <c r="C807" s="30">
        <v>11650.44043</v>
      </c>
      <c r="D807" s="30">
        <v>11591.740234</v>
      </c>
      <c r="E807" s="30">
        <v>11592.660156</v>
      </c>
      <c r="F807" s="30">
        <v>11592.660156</v>
      </c>
      <c r="G807" s="30">
        <v>5.84126E7</v>
      </c>
      <c r="H807" s="32">
        <f t="shared" si="1"/>
        <v>-0.0007774332892</v>
      </c>
    </row>
    <row r="808" ht="15.75" customHeight="1">
      <c r="A808" s="29">
        <v>43529.0</v>
      </c>
      <c r="B808" s="30">
        <v>11570.969727</v>
      </c>
      <c r="C808" s="30">
        <v>11627.780273</v>
      </c>
      <c r="D808" s="30">
        <v>11551.450195</v>
      </c>
      <c r="E808" s="30">
        <v>11620.740234</v>
      </c>
      <c r="F808" s="30">
        <v>11620.740234</v>
      </c>
      <c r="G808" s="30">
        <v>6.3643E7</v>
      </c>
      <c r="H808" s="32">
        <f t="shared" si="1"/>
        <v>0.002422229033</v>
      </c>
    </row>
    <row r="809" ht="15.75" customHeight="1">
      <c r="A809" s="29">
        <v>43530.0</v>
      </c>
      <c r="B809" s="30">
        <v>11593.209961</v>
      </c>
      <c r="C809" s="30">
        <v>11652.769531</v>
      </c>
      <c r="D809" s="30">
        <v>11565.219727</v>
      </c>
      <c r="E809" s="30">
        <v>11587.629883</v>
      </c>
      <c r="F809" s="30">
        <v>11587.629883</v>
      </c>
      <c r="G809" s="30">
        <v>6.52044E7</v>
      </c>
      <c r="H809" s="32">
        <f t="shared" si="1"/>
        <v>-0.00284924629</v>
      </c>
    </row>
    <row r="810" ht="15.75" customHeight="1">
      <c r="A810" s="29">
        <v>43531.0</v>
      </c>
      <c r="B810" s="30">
        <v>11546.419922</v>
      </c>
      <c r="C810" s="30">
        <v>11612.950195</v>
      </c>
      <c r="D810" s="30">
        <v>11452.860352</v>
      </c>
      <c r="E810" s="30">
        <v>11517.799805</v>
      </c>
      <c r="F810" s="30">
        <v>11517.799805</v>
      </c>
      <c r="G810" s="30">
        <v>9.95331E7</v>
      </c>
      <c r="H810" s="32">
        <f t="shared" si="1"/>
        <v>-0.006026260651</v>
      </c>
    </row>
    <row r="811" ht="15.75" customHeight="1">
      <c r="A811" s="29">
        <v>43532.0</v>
      </c>
      <c r="B811" s="30">
        <v>11429.769531</v>
      </c>
      <c r="C811" s="30">
        <v>11475.549805</v>
      </c>
      <c r="D811" s="30">
        <v>11405.209961</v>
      </c>
      <c r="E811" s="30">
        <v>11457.839844</v>
      </c>
      <c r="F811" s="30">
        <v>11457.839844</v>
      </c>
      <c r="G811" s="30">
        <v>8.19461E7</v>
      </c>
      <c r="H811" s="32">
        <f t="shared" si="1"/>
        <v>-0.005205851987</v>
      </c>
    </row>
    <row r="812" ht="15.75" customHeight="1">
      <c r="A812" s="29">
        <v>43535.0</v>
      </c>
      <c r="B812" s="30">
        <v>11497.980469</v>
      </c>
      <c r="C812" s="30">
        <v>11550.589844</v>
      </c>
      <c r="D812" s="30">
        <v>11462.900391</v>
      </c>
      <c r="E812" s="30">
        <v>11543.480469</v>
      </c>
      <c r="F812" s="30">
        <v>11543.480469</v>
      </c>
      <c r="G812" s="30">
        <v>7.15756E7</v>
      </c>
      <c r="H812" s="32">
        <f t="shared" si="1"/>
        <v>0.007474412818</v>
      </c>
    </row>
    <row r="813" ht="15.75" customHeight="1">
      <c r="A813" s="29">
        <v>43536.0</v>
      </c>
      <c r="B813" s="30">
        <v>11612.459961</v>
      </c>
      <c r="C813" s="30">
        <v>11618.730469</v>
      </c>
      <c r="D813" s="30">
        <v>11499.469727</v>
      </c>
      <c r="E813" s="30">
        <v>11524.169922</v>
      </c>
      <c r="F813" s="30">
        <v>11524.169922</v>
      </c>
      <c r="G813" s="30">
        <v>8.73653E7</v>
      </c>
      <c r="H813" s="32">
        <f t="shared" si="1"/>
        <v>-0.001672853092</v>
      </c>
    </row>
    <row r="814" ht="15.75" customHeight="1">
      <c r="A814" s="29">
        <v>43537.0</v>
      </c>
      <c r="B814" s="30">
        <v>11499.320313</v>
      </c>
      <c r="C814" s="30">
        <v>11586.900391</v>
      </c>
      <c r="D814" s="30">
        <v>11486.740234</v>
      </c>
      <c r="E814" s="30">
        <v>11572.410156</v>
      </c>
      <c r="F814" s="30">
        <v>11572.410156</v>
      </c>
      <c r="G814" s="30">
        <v>7.83691E7</v>
      </c>
      <c r="H814" s="32">
        <f t="shared" si="1"/>
        <v>0.004186005094</v>
      </c>
    </row>
    <row r="815" ht="15.75" customHeight="1">
      <c r="A815" s="29">
        <v>43538.0</v>
      </c>
      <c r="B815" s="30">
        <v>11573.419922</v>
      </c>
      <c r="C815" s="30">
        <v>11635.759766</v>
      </c>
      <c r="D815" s="30">
        <v>11541.099609</v>
      </c>
      <c r="E815" s="30">
        <v>11587.469727</v>
      </c>
      <c r="F815" s="30">
        <v>11587.469727</v>
      </c>
      <c r="G815" s="30">
        <v>8.75942E7</v>
      </c>
      <c r="H815" s="32">
        <f t="shared" si="1"/>
        <v>0.001301334017</v>
      </c>
    </row>
    <row r="816" ht="15.75" customHeight="1">
      <c r="A816" s="29">
        <v>43539.0</v>
      </c>
      <c r="B816" s="30">
        <v>11608.669922</v>
      </c>
      <c r="C816" s="30">
        <v>11725.660156</v>
      </c>
      <c r="D816" s="30">
        <v>11575.330078</v>
      </c>
      <c r="E816" s="30">
        <v>11685.69043</v>
      </c>
      <c r="F816" s="30">
        <v>11685.69043</v>
      </c>
      <c r="G816" s="30">
        <v>1.879875E8</v>
      </c>
      <c r="H816" s="32">
        <f t="shared" si="1"/>
        <v>0.008476458219</v>
      </c>
    </row>
    <row r="817" ht="15.75" customHeight="1">
      <c r="A817" s="29">
        <v>43542.0</v>
      </c>
      <c r="B817" s="30">
        <v>11685.540039</v>
      </c>
      <c r="C817" s="30">
        <v>11712.360352</v>
      </c>
      <c r="D817" s="30">
        <v>11635.879883</v>
      </c>
      <c r="E817" s="30">
        <v>11657.05957</v>
      </c>
      <c r="F817" s="30">
        <v>11657.05957</v>
      </c>
      <c r="G817" s="30">
        <v>9.11137E7</v>
      </c>
      <c r="H817" s="32">
        <f t="shared" si="1"/>
        <v>-0.002450078596</v>
      </c>
    </row>
    <row r="818" ht="15.75" customHeight="1">
      <c r="A818" s="29">
        <v>43543.0</v>
      </c>
      <c r="B818" s="30">
        <v>11672.759766</v>
      </c>
      <c r="C818" s="30">
        <v>11823.290039</v>
      </c>
      <c r="D818" s="30">
        <v>11652.019531</v>
      </c>
      <c r="E818" s="30">
        <v>11788.410156</v>
      </c>
      <c r="F818" s="30">
        <v>11788.410156</v>
      </c>
      <c r="G818" s="30">
        <v>8.15425E7</v>
      </c>
      <c r="H818" s="32">
        <f t="shared" si="1"/>
        <v>0.01126790038</v>
      </c>
    </row>
    <row r="819" ht="15.75" customHeight="1">
      <c r="A819" s="29">
        <v>43544.0</v>
      </c>
      <c r="B819" s="30">
        <v>11704.44043</v>
      </c>
      <c r="C819" s="30">
        <v>11721.410156</v>
      </c>
      <c r="D819" s="30">
        <v>11596.200195</v>
      </c>
      <c r="E819" s="30">
        <v>11603.889648</v>
      </c>
      <c r="F819" s="30">
        <v>11603.889648</v>
      </c>
      <c r="G819" s="30">
        <v>1.008265E8</v>
      </c>
      <c r="H819" s="32">
        <f t="shared" si="1"/>
        <v>-0.01565270512</v>
      </c>
    </row>
    <row r="820" ht="15.75" customHeight="1">
      <c r="A820" s="29">
        <v>43545.0</v>
      </c>
      <c r="B820" s="30">
        <v>11566.870117</v>
      </c>
      <c r="C820" s="30">
        <v>11582.540039</v>
      </c>
      <c r="D820" s="30">
        <v>11467.790039</v>
      </c>
      <c r="E820" s="30">
        <v>11549.959961</v>
      </c>
      <c r="F820" s="30">
        <v>11549.959961</v>
      </c>
      <c r="G820" s="30">
        <v>9.16193E7</v>
      </c>
      <c r="H820" s="32">
        <f t="shared" si="1"/>
        <v>-0.004647552557</v>
      </c>
    </row>
    <row r="821" ht="15.75" customHeight="1">
      <c r="A821" s="29">
        <v>43546.0</v>
      </c>
      <c r="B821" s="30">
        <v>11578.389648</v>
      </c>
      <c r="C821" s="30">
        <v>11623.969727</v>
      </c>
      <c r="D821" s="30">
        <v>11356.490234</v>
      </c>
      <c r="E821" s="30">
        <v>11364.169922</v>
      </c>
      <c r="F821" s="30">
        <v>11364.169922</v>
      </c>
      <c r="G821" s="30">
        <v>1.121875E8</v>
      </c>
      <c r="H821" s="32">
        <f t="shared" si="1"/>
        <v>-0.01608577342</v>
      </c>
    </row>
    <row r="822" ht="15.75" customHeight="1">
      <c r="A822" s="29">
        <v>43549.0</v>
      </c>
      <c r="B822" s="30">
        <v>11323.200195</v>
      </c>
      <c r="C822" s="30">
        <v>11392.0</v>
      </c>
      <c r="D822" s="30">
        <v>11312.540039</v>
      </c>
      <c r="E822" s="30">
        <v>11346.650391</v>
      </c>
      <c r="F822" s="30">
        <v>11346.650391</v>
      </c>
      <c r="G822" s="30">
        <v>7.50563E7</v>
      </c>
      <c r="H822" s="32">
        <f t="shared" si="1"/>
        <v>-0.001541646343</v>
      </c>
    </row>
    <row r="823" ht="15.75" customHeight="1">
      <c r="A823" s="29">
        <v>43550.0</v>
      </c>
      <c r="B823" s="30">
        <v>11374.179688</v>
      </c>
      <c r="C823" s="30">
        <v>11447.129883</v>
      </c>
      <c r="D823" s="30">
        <v>11299.799805</v>
      </c>
      <c r="E823" s="30">
        <v>11419.480469</v>
      </c>
      <c r="F823" s="30">
        <v>11419.480469</v>
      </c>
      <c r="G823" s="30">
        <v>7.99843E7</v>
      </c>
      <c r="H823" s="32">
        <f t="shared" si="1"/>
        <v>0.006418641228</v>
      </c>
    </row>
    <row r="824" ht="15.75" customHeight="1">
      <c r="A824" s="29">
        <v>43551.0</v>
      </c>
      <c r="B824" s="30">
        <v>11439.019531</v>
      </c>
      <c r="C824" s="30">
        <v>11502.349609</v>
      </c>
      <c r="D824" s="30">
        <v>11368.129883</v>
      </c>
      <c r="E824" s="30">
        <v>11419.040039</v>
      </c>
      <c r="F824" s="30">
        <v>11419.040039</v>
      </c>
      <c r="G824" s="30">
        <v>1.02107E8</v>
      </c>
      <c r="H824" s="32">
        <f t="shared" si="1"/>
        <v>-0.0000385683045</v>
      </c>
    </row>
    <row r="825" ht="15.75" customHeight="1">
      <c r="A825" s="29">
        <v>43552.0</v>
      </c>
      <c r="B825" s="30">
        <v>11422.160156</v>
      </c>
      <c r="C825" s="30">
        <v>11494.150391</v>
      </c>
      <c r="D825" s="30">
        <v>11414.660156</v>
      </c>
      <c r="E825" s="30">
        <v>11428.160156</v>
      </c>
      <c r="F825" s="30">
        <v>11428.160156</v>
      </c>
      <c r="G825" s="30">
        <v>8.94053E7</v>
      </c>
      <c r="H825" s="32">
        <f t="shared" si="1"/>
        <v>0.0007986763308</v>
      </c>
    </row>
    <row r="826" ht="15.75" customHeight="1">
      <c r="A826" s="29">
        <v>43553.0</v>
      </c>
      <c r="B826" s="30">
        <v>11492.089844</v>
      </c>
      <c r="C826" s="30">
        <v>11549.419922</v>
      </c>
      <c r="D826" s="30">
        <v>11442.120117</v>
      </c>
      <c r="E826" s="30">
        <v>11526.040039</v>
      </c>
      <c r="F826" s="30">
        <v>11526.040039</v>
      </c>
      <c r="G826" s="30">
        <v>8.93255E7</v>
      </c>
      <c r="H826" s="32">
        <f t="shared" si="1"/>
        <v>0.008564797978</v>
      </c>
    </row>
    <row r="827" ht="15.75" customHeight="1">
      <c r="A827" s="29">
        <v>43556.0</v>
      </c>
      <c r="B827" s="30">
        <v>11617.179688</v>
      </c>
      <c r="C827" s="30">
        <v>11706.639648</v>
      </c>
      <c r="D827" s="30">
        <v>11612.700195</v>
      </c>
      <c r="E827" s="30">
        <v>11681.990234</v>
      </c>
      <c r="F827" s="30">
        <v>11681.990234</v>
      </c>
      <c r="G827" s="30">
        <v>9.69792E7</v>
      </c>
      <c r="H827" s="32">
        <f t="shared" si="1"/>
        <v>0.01353024929</v>
      </c>
    </row>
    <row r="828" ht="15.75" customHeight="1">
      <c r="A828" s="29">
        <v>43557.0</v>
      </c>
      <c r="B828" s="30">
        <v>11703.240234</v>
      </c>
      <c r="C828" s="30">
        <v>11777.650391</v>
      </c>
      <c r="D828" s="30">
        <v>11659.150391</v>
      </c>
      <c r="E828" s="30">
        <v>11754.790039</v>
      </c>
      <c r="F828" s="30">
        <v>11754.790039</v>
      </c>
      <c r="G828" s="30">
        <v>7.73843E7</v>
      </c>
      <c r="H828" s="32">
        <f t="shared" si="1"/>
        <v>0.006231798139</v>
      </c>
    </row>
    <row r="829" ht="15.75" customHeight="1">
      <c r="A829" s="29">
        <v>43558.0</v>
      </c>
      <c r="B829" s="30">
        <v>11855.400391</v>
      </c>
      <c r="C829" s="30">
        <v>11961.360352</v>
      </c>
      <c r="D829" s="30">
        <v>11854.209961</v>
      </c>
      <c r="E829" s="30">
        <v>11954.400391</v>
      </c>
      <c r="F829" s="30">
        <v>11954.400391</v>
      </c>
      <c r="G829" s="30">
        <v>9.33963E7</v>
      </c>
      <c r="H829" s="32">
        <f t="shared" si="1"/>
        <v>0.01698119246</v>
      </c>
    </row>
    <row r="830" ht="15.75" customHeight="1">
      <c r="A830" s="29">
        <v>43559.0</v>
      </c>
      <c r="B830" s="30">
        <v>11924.610352</v>
      </c>
      <c r="C830" s="30">
        <v>12029.259766</v>
      </c>
      <c r="D830" s="30">
        <v>11916.570313</v>
      </c>
      <c r="E830" s="30">
        <v>11988.009766</v>
      </c>
      <c r="F830" s="30">
        <v>11988.009766</v>
      </c>
      <c r="G830" s="30">
        <v>7.78169E7</v>
      </c>
      <c r="H830" s="32">
        <f t="shared" si="1"/>
        <v>0.002811464724</v>
      </c>
    </row>
    <row r="831" ht="15.75" customHeight="1">
      <c r="A831" s="29">
        <v>43560.0</v>
      </c>
      <c r="B831" s="30">
        <v>11993.219727</v>
      </c>
      <c r="C831" s="30">
        <v>12024.230469</v>
      </c>
      <c r="D831" s="30">
        <v>11967.700195</v>
      </c>
      <c r="E831" s="30">
        <v>12009.75</v>
      </c>
      <c r="F831" s="30">
        <v>12009.75</v>
      </c>
      <c r="G831" s="30">
        <v>7.27123E7</v>
      </c>
      <c r="H831" s="32">
        <f t="shared" si="1"/>
        <v>0.001813498189</v>
      </c>
    </row>
    <row r="832" ht="15.75" customHeight="1">
      <c r="A832" s="29">
        <v>43563.0</v>
      </c>
      <c r="B832" s="30">
        <v>11979.730469</v>
      </c>
      <c r="C832" s="30">
        <v>11989.589844</v>
      </c>
      <c r="D832" s="30">
        <v>11948.259766</v>
      </c>
      <c r="E832" s="30">
        <v>11963.400391</v>
      </c>
      <c r="F832" s="30">
        <v>11963.400391</v>
      </c>
      <c r="G832" s="30">
        <v>6.36765E7</v>
      </c>
      <c r="H832" s="32">
        <f t="shared" si="1"/>
        <v>-0.00385933171</v>
      </c>
    </row>
    <row r="833" ht="15.75" customHeight="1">
      <c r="A833" s="29">
        <v>43564.0</v>
      </c>
      <c r="B833" s="30">
        <v>11927.009766</v>
      </c>
      <c r="C833" s="30">
        <v>11988.530273</v>
      </c>
      <c r="D833" s="30">
        <v>11850.570313</v>
      </c>
      <c r="E833" s="30">
        <v>11850.570313</v>
      </c>
      <c r="F833" s="30">
        <v>11850.570313</v>
      </c>
      <c r="G833" s="30">
        <v>6.58901E7</v>
      </c>
      <c r="H833" s="32">
        <f t="shared" si="1"/>
        <v>-0.009431271571</v>
      </c>
    </row>
    <row r="834" ht="15.75" customHeight="1">
      <c r="A834" s="29">
        <v>43565.0</v>
      </c>
      <c r="B834" s="30">
        <v>11864.459961</v>
      </c>
      <c r="C834" s="30">
        <v>11937.110352</v>
      </c>
      <c r="D834" s="30">
        <v>11863.799805</v>
      </c>
      <c r="E834" s="30">
        <v>11905.910156</v>
      </c>
      <c r="F834" s="30">
        <v>11905.910156</v>
      </c>
      <c r="G834" s="30">
        <v>0.0</v>
      </c>
      <c r="H834" s="32">
        <f t="shared" si="1"/>
        <v>0.004669804198</v>
      </c>
    </row>
    <row r="835" ht="15.75" customHeight="1">
      <c r="A835" s="29">
        <v>43566.0</v>
      </c>
      <c r="B835" s="30">
        <v>11914.509766</v>
      </c>
      <c r="C835" s="30">
        <v>11963.429688</v>
      </c>
      <c r="D835" s="30">
        <v>11846.599609</v>
      </c>
      <c r="E835" s="30">
        <v>11935.200195</v>
      </c>
      <c r="F835" s="30">
        <v>11935.200195</v>
      </c>
      <c r="G835" s="30">
        <v>0.0</v>
      </c>
      <c r="H835" s="32">
        <f t="shared" si="1"/>
        <v>0.002460125989</v>
      </c>
    </row>
    <row r="836" ht="15.75" customHeight="1">
      <c r="A836" s="29">
        <v>43567.0</v>
      </c>
      <c r="B836" s="30">
        <v>11912.580078</v>
      </c>
      <c r="C836" s="30">
        <v>12031.150391</v>
      </c>
      <c r="D836" s="30">
        <v>11889.990234</v>
      </c>
      <c r="E836" s="30">
        <v>11999.929688</v>
      </c>
      <c r="F836" s="30">
        <v>11999.929688</v>
      </c>
      <c r="G836" s="30">
        <v>0.0</v>
      </c>
      <c r="H836" s="32">
        <f t="shared" si="1"/>
        <v>0.005423410747</v>
      </c>
    </row>
    <row r="837" ht="15.75" customHeight="1">
      <c r="A837" s="29">
        <v>43570.0</v>
      </c>
      <c r="B837" s="30">
        <v>12011.110352</v>
      </c>
      <c r="C837" s="30">
        <v>12029.980469</v>
      </c>
      <c r="D837" s="30">
        <v>11983.330078</v>
      </c>
      <c r="E837" s="30">
        <v>12020.280273</v>
      </c>
      <c r="F837" s="30">
        <v>12020.280273</v>
      </c>
      <c r="G837" s="30">
        <v>0.0</v>
      </c>
      <c r="H837" s="32">
        <f t="shared" si="1"/>
        <v>0.00169589202</v>
      </c>
    </row>
    <row r="838" ht="15.75" customHeight="1">
      <c r="A838" s="29">
        <v>43571.0</v>
      </c>
      <c r="B838" s="30">
        <v>12026.740234</v>
      </c>
      <c r="C838" s="30">
        <v>12116.25</v>
      </c>
      <c r="D838" s="30">
        <v>12025.660156</v>
      </c>
      <c r="E838" s="30">
        <v>12101.320313</v>
      </c>
      <c r="F838" s="30">
        <v>12101.320313</v>
      </c>
      <c r="G838" s="30">
        <v>0.0</v>
      </c>
      <c r="H838" s="32">
        <f t="shared" si="1"/>
        <v>0.00674194263</v>
      </c>
    </row>
    <row r="839" ht="15.75" customHeight="1">
      <c r="A839" s="29">
        <v>43572.0</v>
      </c>
      <c r="B839" s="30">
        <v>12100.44043</v>
      </c>
      <c r="C839" s="30">
        <v>12195.0</v>
      </c>
      <c r="D839" s="30">
        <v>12086.889648</v>
      </c>
      <c r="E839" s="30">
        <v>12153.070313</v>
      </c>
      <c r="F839" s="30">
        <v>12153.070313</v>
      </c>
      <c r="G839" s="30">
        <v>0.0</v>
      </c>
      <c r="H839" s="32">
        <f t="shared" si="1"/>
        <v>0.004276392878</v>
      </c>
    </row>
    <row r="840" ht="15.75" customHeight="1">
      <c r="A840" s="29">
        <v>43573.0</v>
      </c>
      <c r="B840" s="30">
        <v>12138.139648</v>
      </c>
      <c r="C840" s="30">
        <v>12243.629883</v>
      </c>
      <c r="D840" s="30">
        <v>12100.0</v>
      </c>
      <c r="E840" s="30">
        <v>12222.389648</v>
      </c>
      <c r="F840" s="30">
        <v>12222.389648</v>
      </c>
      <c r="G840" s="30">
        <v>0.0</v>
      </c>
      <c r="H840" s="32">
        <f t="shared" si="1"/>
        <v>0.005703853694</v>
      </c>
    </row>
    <row r="841" ht="15.75" customHeight="1">
      <c r="A841" s="29">
        <v>43578.0</v>
      </c>
      <c r="B841" s="30">
        <v>12224.320313</v>
      </c>
      <c r="C841" s="30">
        <v>12251.80957</v>
      </c>
      <c r="D841" s="30">
        <v>12182.980469</v>
      </c>
      <c r="E841" s="30">
        <v>12235.509766</v>
      </c>
      <c r="F841" s="30">
        <v>12235.509766</v>
      </c>
      <c r="G841" s="30">
        <v>0.0</v>
      </c>
      <c r="H841" s="32">
        <f t="shared" si="1"/>
        <v>0.001073449495</v>
      </c>
    </row>
    <row r="842" ht="15.75" customHeight="1">
      <c r="A842" s="29">
        <v>43579.0</v>
      </c>
      <c r="B842" s="30">
        <v>12232.990234</v>
      </c>
      <c r="C842" s="30">
        <v>12349.830078</v>
      </c>
      <c r="D842" s="30">
        <v>12223.980469</v>
      </c>
      <c r="E842" s="30">
        <v>12313.160156</v>
      </c>
      <c r="F842" s="30">
        <v>12313.160156</v>
      </c>
      <c r="G842" s="30">
        <v>0.0</v>
      </c>
      <c r="H842" s="32">
        <f t="shared" si="1"/>
        <v>0.006346314251</v>
      </c>
    </row>
    <row r="843" ht="15.75" customHeight="1">
      <c r="A843" s="29">
        <v>43580.0</v>
      </c>
      <c r="B843" s="30">
        <v>12304.530273</v>
      </c>
      <c r="C843" s="30">
        <v>12321.790039</v>
      </c>
      <c r="D843" s="30">
        <v>12236.139648</v>
      </c>
      <c r="E843" s="30">
        <v>12282.599609</v>
      </c>
      <c r="F843" s="30">
        <v>12282.599609</v>
      </c>
      <c r="G843" s="30">
        <v>0.0</v>
      </c>
      <c r="H843" s="32">
        <f t="shared" si="1"/>
        <v>-0.00248194181</v>
      </c>
    </row>
    <row r="844" ht="15.75" customHeight="1">
      <c r="A844" s="29">
        <v>43581.0</v>
      </c>
      <c r="B844" s="30">
        <v>12284.459961</v>
      </c>
      <c r="C844" s="30">
        <v>12323.639648</v>
      </c>
      <c r="D844" s="30">
        <v>12259.759766</v>
      </c>
      <c r="E844" s="30">
        <v>12315.179688</v>
      </c>
      <c r="F844" s="30">
        <v>12315.179688</v>
      </c>
      <c r="G844" s="30">
        <v>0.0</v>
      </c>
      <c r="H844" s="32">
        <f t="shared" si="1"/>
        <v>0.002652539368</v>
      </c>
    </row>
    <row r="845" ht="15.75" customHeight="1">
      <c r="A845" s="29">
        <v>43584.0</v>
      </c>
      <c r="B845" s="30">
        <v>12308.980469</v>
      </c>
      <c r="C845" s="30">
        <v>12376.05957</v>
      </c>
      <c r="D845" s="30">
        <v>12266.339844</v>
      </c>
      <c r="E845" s="30">
        <v>12328.019531</v>
      </c>
      <c r="F845" s="30">
        <v>12328.019531</v>
      </c>
      <c r="G845" s="30">
        <v>0.0</v>
      </c>
      <c r="H845" s="32">
        <f t="shared" si="1"/>
        <v>0.001042602977</v>
      </c>
    </row>
    <row r="846" ht="15.75" customHeight="1">
      <c r="A846" s="29">
        <v>43585.0</v>
      </c>
      <c r="B846" s="30">
        <v>12313.969727</v>
      </c>
      <c r="C846" s="30">
        <v>12345.30957</v>
      </c>
      <c r="D846" s="30">
        <v>12281.719727</v>
      </c>
      <c r="E846" s="30">
        <v>12344.080078</v>
      </c>
      <c r="F846" s="30">
        <v>12344.080078</v>
      </c>
      <c r="G846" s="30">
        <v>0.0</v>
      </c>
      <c r="H846" s="32">
        <f t="shared" si="1"/>
        <v>0.00130276781</v>
      </c>
    </row>
    <row r="847" ht="15.75" customHeight="1">
      <c r="A847" s="29">
        <v>43587.0</v>
      </c>
      <c r="B847" s="30">
        <v>12349.099609</v>
      </c>
      <c r="C847" s="30">
        <v>12402.870117</v>
      </c>
      <c r="D847" s="30">
        <v>12303.959961</v>
      </c>
      <c r="E847" s="30">
        <v>12345.419922</v>
      </c>
      <c r="F847" s="30">
        <v>12345.419922</v>
      </c>
      <c r="G847" s="30">
        <v>0.0</v>
      </c>
      <c r="H847" s="32">
        <f t="shared" si="1"/>
        <v>0.0001085414216</v>
      </c>
    </row>
    <row r="848" ht="15.75" customHeight="1">
      <c r="A848" s="29">
        <v>43588.0</v>
      </c>
      <c r="B848" s="30">
        <v>12345.320313</v>
      </c>
      <c r="C848" s="30">
        <v>12435.669922</v>
      </c>
      <c r="D848" s="30">
        <v>12344.230469</v>
      </c>
      <c r="E848" s="30">
        <v>12412.75</v>
      </c>
      <c r="F848" s="30">
        <v>12412.75</v>
      </c>
      <c r="G848" s="30">
        <v>0.0</v>
      </c>
      <c r="H848" s="32">
        <f t="shared" si="1"/>
        <v>0.005453850774</v>
      </c>
    </row>
    <row r="849" ht="15.75" customHeight="1">
      <c r="A849" s="29">
        <v>43591.0</v>
      </c>
      <c r="B849" s="30">
        <v>12171.900391</v>
      </c>
      <c r="C849" s="30">
        <v>12298.660156</v>
      </c>
      <c r="D849" s="30">
        <v>12135.419922</v>
      </c>
      <c r="E849" s="30">
        <v>12286.879883</v>
      </c>
      <c r="F849" s="30">
        <v>12286.879883</v>
      </c>
      <c r="G849" s="30">
        <v>0.0</v>
      </c>
      <c r="H849" s="32">
        <f t="shared" si="1"/>
        <v>-0.01014038928</v>
      </c>
    </row>
    <row r="850" ht="15.75" customHeight="1">
      <c r="A850" s="29">
        <v>43592.0</v>
      </c>
      <c r="B850" s="30">
        <v>12298.709961</v>
      </c>
      <c r="C850" s="30">
        <v>12319.049805</v>
      </c>
      <c r="D850" s="30">
        <v>12056.799805</v>
      </c>
      <c r="E850" s="30">
        <v>12092.740234</v>
      </c>
      <c r="F850" s="30">
        <v>12092.740234</v>
      </c>
      <c r="G850" s="30">
        <v>0.0</v>
      </c>
      <c r="H850" s="32">
        <f t="shared" si="1"/>
        <v>-0.01580056539</v>
      </c>
    </row>
    <row r="851" ht="15.75" customHeight="1">
      <c r="A851" s="29">
        <v>43593.0</v>
      </c>
      <c r="B851" s="30">
        <v>12110.870117</v>
      </c>
      <c r="C851" s="30">
        <v>12208.480469</v>
      </c>
      <c r="D851" s="30">
        <v>12063.740234</v>
      </c>
      <c r="E851" s="30">
        <v>12179.929688</v>
      </c>
      <c r="F851" s="30">
        <v>12179.929688</v>
      </c>
      <c r="G851" s="30">
        <v>0.0</v>
      </c>
      <c r="H851" s="32">
        <f t="shared" si="1"/>
        <v>0.0072100659</v>
      </c>
    </row>
    <row r="852" ht="15.75" customHeight="1">
      <c r="A852" s="29">
        <v>43594.0</v>
      </c>
      <c r="B852" s="30">
        <v>12098.019531</v>
      </c>
      <c r="C852" s="30">
        <v>12125.959961</v>
      </c>
      <c r="D852" s="30">
        <v>11957.30957</v>
      </c>
      <c r="E852" s="30">
        <v>11973.919922</v>
      </c>
      <c r="F852" s="30">
        <v>11973.919922</v>
      </c>
      <c r="G852" s="30">
        <v>0.0</v>
      </c>
      <c r="H852" s="32">
        <f t="shared" si="1"/>
        <v>-0.01691387153</v>
      </c>
    </row>
    <row r="853" ht="15.75" customHeight="1">
      <c r="A853" s="29">
        <v>43595.0</v>
      </c>
      <c r="B853" s="30">
        <v>12105.280273</v>
      </c>
      <c r="C853" s="30">
        <v>12140.610352</v>
      </c>
      <c r="D853" s="30">
        <v>12009.75</v>
      </c>
      <c r="E853" s="30">
        <v>12059.830078</v>
      </c>
      <c r="F853" s="30">
        <v>12059.830078</v>
      </c>
      <c r="G853" s="30">
        <v>0.0</v>
      </c>
      <c r="H853" s="32">
        <f t="shared" si="1"/>
        <v>0.007174772886</v>
      </c>
    </row>
    <row r="854" ht="15.75" customHeight="1">
      <c r="A854" s="29">
        <v>43598.0</v>
      </c>
      <c r="B854" s="30">
        <v>12044.099609</v>
      </c>
      <c r="C854" s="30">
        <v>12052.929688</v>
      </c>
      <c r="D854" s="30">
        <v>11844.469727</v>
      </c>
      <c r="E854" s="30">
        <v>11876.650391</v>
      </c>
      <c r="F854" s="30">
        <v>11876.650391</v>
      </c>
      <c r="G854" s="30">
        <v>0.0</v>
      </c>
      <c r="H854" s="32">
        <f t="shared" si="1"/>
        <v>-0.01518924278</v>
      </c>
    </row>
    <row r="855" ht="15.75" customHeight="1">
      <c r="A855" s="29">
        <v>43599.0</v>
      </c>
      <c r="B855" s="30">
        <v>11908.769531</v>
      </c>
      <c r="C855" s="30">
        <v>11991.830078</v>
      </c>
      <c r="D855" s="30">
        <v>11897.929688</v>
      </c>
      <c r="E855" s="30">
        <v>11991.620117</v>
      </c>
      <c r="F855" s="30">
        <v>11991.620117</v>
      </c>
      <c r="G855" s="30">
        <v>0.0</v>
      </c>
      <c r="H855" s="32">
        <f t="shared" si="1"/>
        <v>0.009680315764</v>
      </c>
    </row>
    <row r="856" ht="15.75" customHeight="1">
      <c r="A856" s="29">
        <v>43600.0</v>
      </c>
      <c r="B856" s="30">
        <v>12018.450195</v>
      </c>
      <c r="C856" s="30">
        <v>12099.570313</v>
      </c>
      <c r="D856" s="30">
        <v>11862.209961</v>
      </c>
      <c r="E856" s="30">
        <v>12099.570313</v>
      </c>
      <c r="F856" s="30">
        <v>12099.570313</v>
      </c>
      <c r="G856" s="30">
        <v>0.0</v>
      </c>
      <c r="H856" s="32">
        <f t="shared" si="1"/>
        <v>0.009002136071</v>
      </c>
    </row>
    <row r="857" ht="15.75" customHeight="1">
      <c r="A857" s="29">
        <v>43601.0</v>
      </c>
      <c r="B857" s="30">
        <v>12077.360352</v>
      </c>
      <c r="C857" s="30">
        <v>12310.370117</v>
      </c>
      <c r="D857" s="30">
        <v>12030.299805</v>
      </c>
      <c r="E857" s="30">
        <v>12310.370117</v>
      </c>
      <c r="F857" s="30">
        <v>12310.370117</v>
      </c>
      <c r="G857" s="30">
        <v>0.0</v>
      </c>
      <c r="H857" s="32">
        <f t="shared" si="1"/>
        <v>0.01742209009</v>
      </c>
    </row>
    <row r="858" ht="15.75" customHeight="1">
      <c r="A858" s="29">
        <v>43602.0</v>
      </c>
      <c r="B858" s="30">
        <v>12252.679688</v>
      </c>
      <c r="C858" s="30">
        <v>12270.889648</v>
      </c>
      <c r="D858" s="30">
        <v>12150.330078</v>
      </c>
      <c r="E858" s="30">
        <v>12238.94043</v>
      </c>
      <c r="F858" s="30">
        <v>12238.94043</v>
      </c>
      <c r="G858" s="30">
        <v>0.0</v>
      </c>
      <c r="H858" s="32">
        <f t="shared" si="1"/>
        <v>-0.005802399629</v>
      </c>
    </row>
    <row r="859" ht="15.75" customHeight="1">
      <c r="A859" s="29">
        <v>43605.0</v>
      </c>
      <c r="B859" s="30">
        <v>12226.849609</v>
      </c>
      <c r="C859" s="30">
        <v>12246.5</v>
      </c>
      <c r="D859" s="30">
        <v>11993.910156</v>
      </c>
      <c r="E859" s="30">
        <v>12041.290039</v>
      </c>
      <c r="F859" s="30">
        <v>12041.290039</v>
      </c>
      <c r="G859" s="30">
        <v>0.0</v>
      </c>
      <c r="H859" s="32">
        <f t="shared" si="1"/>
        <v>-0.01614930575</v>
      </c>
    </row>
    <row r="860" ht="15.75" customHeight="1">
      <c r="A860" s="29">
        <v>43606.0</v>
      </c>
      <c r="B860" s="30">
        <v>12111.799805</v>
      </c>
      <c r="C860" s="30">
        <v>12178.25</v>
      </c>
      <c r="D860" s="30">
        <v>12066.900391</v>
      </c>
      <c r="E860" s="30">
        <v>12143.469727</v>
      </c>
      <c r="F860" s="30">
        <v>12143.469727</v>
      </c>
      <c r="G860" s="30">
        <v>0.0</v>
      </c>
      <c r="H860" s="32">
        <f t="shared" si="1"/>
        <v>0.008485775832</v>
      </c>
    </row>
    <row r="861" ht="15.75" customHeight="1">
      <c r="A861" s="29">
        <v>43607.0</v>
      </c>
      <c r="B861" s="30">
        <v>12141.459961</v>
      </c>
      <c r="C861" s="30">
        <v>12211.030273</v>
      </c>
      <c r="D861" s="30">
        <v>12055.5</v>
      </c>
      <c r="E861" s="30">
        <v>12168.740234</v>
      </c>
      <c r="F861" s="30">
        <v>12168.740234</v>
      </c>
      <c r="G861" s="30">
        <v>0.0</v>
      </c>
      <c r="H861" s="32">
        <f t="shared" si="1"/>
        <v>0.002080995594</v>
      </c>
    </row>
    <row r="862" ht="15.75" customHeight="1">
      <c r="A862" s="29">
        <v>43608.0</v>
      </c>
      <c r="B862" s="30">
        <v>12064.290039</v>
      </c>
      <c r="C862" s="30">
        <v>12082.75</v>
      </c>
      <c r="D862" s="30">
        <v>11926.339844</v>
      </c>
      <c r="E862" s="30">
        <v>11952.410156</v>
      </c>
      <c r="F862" s="30">
        <v>11952.410156</v>
      </c>
      <c r="G862" s="30">
        <v>0.0</v>
      </c>
      <c r="H862" s="32">
        <f t="shared" si="1"/>
        <v>-0.01777752453</v>
      </c>
    </row>
    <row r="863" ht="15.75" customHeight="1">
      <c r="A863" s="29">
        <v>43609.0</v>
      </c>
      <c r="B863" s="30">
        <v>12027.30957</v>
      </c>
      <c r="C863" s="30">
        <v>12082.049805</v>
      </c>
      <c r="D863" s="30">
        <v>11990.790039</v>
      </c>
      <c r="E863" s="30">
        <v>12011.040039</v>
      </c>
      <c r="F863" s="30">
        <v>12011.040039</v>
      </c>
      <c r="G863" s="30">
        <v>0.0</v>
      </c>
      <c r="H863" s="32">
        <f t="shared" si="1"/>
        <v>0.004905277031</v>
      </c>
    </row>
    <row r="864" ht="15.75" customHeight="1">
      <c r="A864" s="29">
        <v>43612.0</v>
      </c>
      <c r="B864" s="30">
        <v>12077.879883</v>
      </c>
      <c r="C864" s="30">
        <v>12124.549805</v>
      </c>
      <c r="D864" s="30">
        <v>12050.490234</v>
      </c>
      <c r="E864" s="30">
        <v>12071.179688</v>
      </c>
      <c r="F864" s="30">
        <v>12071.179688</v>
      </c>
      <c r="G864" s="30">
        <v>0.0</v>
      </c>
      <c r="H864" s="32">
        <f t="shared" si="1"/>
        <v>0.005007030932</v>
      </c>
    </row>
    <row r="865" ht="15.75" customHeight="1">
      <c r="A865" s="29">
        <v>43613.0</v>
      </c>
      <c r="B865" s="30">
        <v>12100.389648</v>
      </c>
      <c r="C865" s="30">
        <v>12113.30957</v>
      </c>
      <c r="D865" s="30">
        <v>11992.410156</v>
      </c>
      <c r="E865" s="30">
        <v>12027.049805</v>
      </c>
      <c r="F865" s="30">
        <v>12027.049805</v>
      </c>
      <c r="G865" s="30">
        <v>0.0</v>
      </c>
      <c r="H865" s="32">
        <f t="shared" si="1"/>
        <v>-0.003655805326</v>
      </c>
    </row>
    <row r="866" ht="15.75" customHeight="1">
      <c r="A866" s="29">
        <v>43614.0</v>
      </c>
      <c r="B866" s="30">
        <v>11906.019531</v>
      </c>
      <c r="C866" s="30">
        <v>11927.639648</v>
      </c>
      <c r="D866" s="30">
        <v>11828.75</v>
      </c>
      <c r="E866" s="30">
        <v>11837.80957</v>
      </c>
      <c r="F866" s="30">
        <v>11837.80957</v>
      </c>
      <c r="G866" s="30">
        <v>0.0</v>
      </c>
      <c r="H866" s="32">
        <f t="shared" si="1"/>
        <v>-0.01573455154</v>
      </c>
    </row>
    <row r="867" ht="15.75" customHeight="1">
      <c r="A867" s="29">
        <v>43615.0</v>
      </c>
      <c r="B867" s="30">
        <v>11885.070313</v>
      </c>
      <c r="C867" s="30">
        <v>11924.660156</v>
      </c>
      <c r="D867" s="30">
        <v>11858.290039</v>
      </c>
      <c r="E867" s="30">
        <v>11902.080078</v>
      </c>
      <c r="F867" s="30">
        <v>11902.080078</v>
      </c>
      <c r="G867" s="30">
        <v>0.0</v>
      </c>
      <c r="H867" s="32">
        <f t="shared" si="1"/>
        <v>0.005429256791</v>
      </c>
    </row>
    <row r="868" ht="15.75" customHeight="1">
      <c r="A868" s="29">
        <v>43616.0</v>
      </c>
      <c r="B868" s="30">
        <v>11742.209961</v>
      </c>
      <c r="C868" s="30">
        <v>11755.120117</v>
      </c>
      <c r="D868" s="30">
        <v>11662.070313</v>
      </c>
      <c r="E868" s="30">
        <v>11726.839844</v>
      </c>
      <c r="F868" s="30">
        <v>11726.839844</v>
      </c>
      <c r="G868" s="30">
        <v>0.0</v>
      </c>
      <c r="H868" s="32">
        <f t="shared" si="1"/>
        <v>-0.01472349647</v>
      </c>
    </row>
    <row r="869" ht="15.75" customHeight="1">
      <c r="A869" s="29">
        <v>43619.0</v>
      </c>
      <c r="B869" s="30">
        <v>11661.120117</v>
      </c>
      <c r="C869" s="30">
        <v>11793.629883</v>
      </c>
      <c r="D869" s="30">
        <v>11620.639648</v>
      </c>
      <c r="E869" s="30">
        <v>11792.80957</v>
      </c>
      <c r="F869" s="30">
        <v>11792.80957</v>
      </c>
      <c r="G869" s="30">
        <v>0.0</v>
      </c>
      <c r="H869" s="32">
        <f t="shared" si="1"/>
        <v>0.005625533126</v>
      </c>
    </row>
    <row r="870" ht="15.75" customHeight="1">
      <c r="A870" s="29">
        <v>43620.0</v>
      </c>
      <c r="B870" s="30">
        <v>11716.549805</v>
      </c>
      <c r="C870" s="30">
        <v>11987.889648</v>
      </c>
      <c r="D870" s="30">
        <v>11713.870117</v>
      </c>
      <c r="E870" s="30">
        <v>11971.169922</v>
      </c>
      <c r="F870" s="30">
        <v>11971.169922</v>
      </c>
      <c r="G870" s="30">
        <v>0.0</v>
      </c>
      <c r="H870" s="32">
        <f t="shared" si="1"/>
        <v>0.01512450031</v>
      </c>
    </row>
    <row r="871" ht="15.75" customHeight="1">
      <c r="A871" s="29">
        <v>43621.0</v>
      </c>
      <c r="B871" s="30">
        <v>11981.179688</v>
      </c>
      <c r="C871" s="30">
        <v>12057.730469</v>
      </c>
      <c r="D871" s="30">
        <v>11928.870117</v>
      </c>
      <c r="E871" s="30">
        <v>11980.80957</v>
      </c>
      <c r="F871" s="30">
        <v>11980.80957</v>
      </c>
      <c r="G871" s="30">
        <v>0.0</v>
      </c>
      <c r="H871" s="32">
        <f t="shared" si="1"/>
        <v>0.0008052385909</v>
      </c>
    </row>
    <row r="872" ht="15.75" customHeight="1">
      <c r="A872" s="29">
        <v>43622.0</v>
      </c>
      <c r="B872" s="30">
        <v>11987.919922</v>
      </c>
      <c r="C872" s="30">
        <v>12076.950195</v>
      </c>
      <c r="D872" s="30">
        <v>11899.820313</v>
      </c>
      <c r="E872" s="30">
        <v>11953.139648</v>
      </c>
      <c r="F872" s="30">
        <v>11953.139648</v>
      </c>
      <c r="G872" s="30">
        <v>0.0</v>
      </c>
      <c r="H872" s="32">
        <f t="shared" si="1"/>
        <v>-0.002309520224</v>
      </c>
    </row>
    <row r="873" ht="15.75" customHeight="1">
      <c r="A873" s="29">
        <v>43623.0</v>
      </c>
      <c r="B873" s="30">
        <v>12003.919922</v>
      </c>
      <c r="C873" s="30">
        <v>12096.610352</v>
      </c>
      <c r="D873" s="30">
        <v>11987.169922</v>
      </c>
      <c r="E873" s="30">
        <v>12045.379883</v>
      </c>
      <c r="F873" s="30">
        <v>12045.379883</v>
      </c>
      <c r="G873" s="30">
        <v>0.0</v>
      </c>
      <c r="H873" s="32">
        <f t="shared" si="1"/>
        <v>0.007716820661</v>
      </c>
    </row>
    <row r="874" ht="15.75" customHeight="1">
      <c r="A874" s="29">
        <v>43627.0</v>
      </c>
      <c r="B874" s="30">
        <v>12133.599609</v>
      </c>
      <c r="C874" s="30">
        <v>12227.400391</v>
      </c>
      <c r="D874" s="30">
        <v>12117.339844</v>
      </c>
      <c r="E874" s="30">
        <v>12155.80957</v>
      </c>
      <c r="F874" s="30">
        <v>12155.80957</v>
      </c>
      <c r="G874" s="30">
        <v>0.0</v>
      </c>
      <c r="H874" s="32">
        <f t="shared" si="1"/>
        <v>0.009167804426</v>
      </c>
    </row>
    <row r="875" ht="15.75" customHeight="1">
      <c r="A875" s="29">
        <v>43628.0</v>
      </c>
      <c r="B875" s="30">
        <v>12093.980469</v>
      </c>
      <c r="C875" s="30">
        <v>12132.280273</v>
      </c>
      <c r="D875" s="30">
        <v>12068.110352</v>
      </c>
      <c r="E875" s="30">
        <v>12115.679688</v>
      </c>
      <c r="F875" s="30">
        <v>12115.679688</v>
      </c>
      <c r="G875" s="30">
        <v>0.0</v>
      </c>
      <c r="H875" s="32">
        <f t="shared" si="1"/>
        <v>-0.003301292421</v>
      </c>
    </row>
    <row r="876" ht="15.75" customHeight="1">
      <c r="A876" s="29">
        <v>43629.0</v>
      </c>
      <c r="B876" s="30">
        <v>12095.209961</v>
      </c>
      <c r="C876" s="30">
        <v>12201.780273</v>
      </c>
      <c r="D876" s="30">
        <v>12079.599609</v>
      </c>
      <c r="E876" s="30">
        <v>12169.049805</v>
      </c>
      <c r="F876" s="30">
        <v>12169.049805</v>
      </c>
      <c r="G876" s="30">
        <v>0.0</v>
      </c>
      <c r="H876" s="32">
        <f t="shared" si="1"/>
        <v>0.004405045229</v>
      </c>
    </row>
    <row r="877" ht="15.75" customHeight="1">
      <c r="A877" s="29">
        <v>43630.0</v>
      </c>
      <c r="B877" s="30">
        <v>12124.360352</v>
      </c>
      <c r="C877" s="30">
        <v>12136.650391</v>
      </c>
      <c r="D877" s="30">
        <v>12049.759766</v>
      </c>
      <c r="E877" s="30">
        <v>12096.400391</v>
      </c>
      <c r="F877" s="30">
        <v>12096.400391</v>
      </c>
      <c r="G877" s="30">
        <v>0.0</v>
      </c>
      <c r="H877" s="32">
        <f t="shared" si="1"/>
        <v>-0.005970015339</v>
      </c>
    </row>
    <row r="878" ht="15.75" customHeight="1">
      <c r="A878" s="29">
        <v>43633.0</v>
      </c>
      <c r="B878" s="30">
        <v>12112.469727</v>
      </c>
      <c r="C878" s="30">
        <v>12124.679688</v>
      </c>
      <c r="D878" s="30">
        <v>12059.919922</v>
      </c>
      <c r="E878" s="30">
        <v>12085.820313</v>
      </c>
      <c r="F878" s="30">
        <v>12085.820313</v>
      </c>
      <c r="G878" s="30">
        <v>0.0</v>
      </c>
      <c r="H878" s="32">
        <f t="shared" si="1"/>
        <v>-0.0008746468088</v>
      </c>
    </row>
    <row r="879" ht="15.75" customHeight="1">
      <c r="A879" s="29">
        <v>43634.0</v>
      </c>
      <c r="B879" s="30">
        <v>12069.370117</v>
      </c>
      <c r="C879" s="30">
        <v>12358.0</v>
      </c>
      <c r="D879" s="30">
        <v>11987.549805</v>
      </c>
      <c r="E879" s="30">
        <v>12331.75</v>
      </c>
      <c r="F879" s="30">
        <v>12331.75</v>
      </c>
      <c r="G879" s="30">
        <v>0.0</v>
      </c>
      <c r="H879" s="32">
        <f t="shared" si="1"/>
        <v>0.02034861355</v>
      </c>
    </row>
    <row r="880" ht="15.75" customHeight="1">
      <c r="A880" s="29">
        <v>43635.0</v>
      </c>
      <c r="B880" s="30">
        <v>12321.429688</v>
      </c>
      <c r="C880" s="30">
        <v>12346.700195</v>
      </c>
      <c r="D880" s="30">
        <v>12291.19043</v>
      </c>
      <c r="E880" s="30">
        <v>12308.530273</v>
      </c>
      <c r="F880" s="30">
        <v>12308.530273</v>
      </c>
      <c r="G880" s="30">
        <v>0.0</v>
      </c>
      <c r="H880" s="32">
        <f t="shared" si="1"/>
        <v>-0.001882922294</v>
      </c>
    </row>
    <row r="881" ht="15.75" customHeight="1">
      <c r="A881" s="29">
        <v>43636.0</v>
      </c>
      <c r="B881" s="30">
        <v>12409.580078</v>
      </c>
      <c r="C881" s="30">
        <v>12438.370117</v>
      </c>
      <c r="D881" s="30">
        <v>12355.389648</v>
      </c>
      <c r="E881" s="30">
        <v>12355.389648</v>
      </c>
      <c r="F881" s="30">
        <v>12355.389648</v>
      </c>
      <c r="G881" s="30">
        <v>0.0</v>
      </c>
      <c r="H881" s="32">
        <f t="shared" si="1"/>
        <v>0.003807065016</v>
      </c>
    </row>
    <row r="882" ht="15.75" customHeight="1">
      <c r="A882" s="29">
        <v>43637.0</v>
      </c>
      <c r="B882" s="30">
        <v>12351.980469</v>
      </c>
      <c r="C882" s="30">
        <v>12425.200195</v>
      </c>
      <c r="D882" s="30">
        <v>12316.410156</v>
      </c>
      <c r="E882" s="30">
        <v>12339.919922</v>
      </c>
      <c r="F882" s="30">
        <v>12339.919922</v>
      </c>
      <c r="G882" s="30">
        <v>0.0</v>
      </c>
      <c r="H882" s="32">
        <f t="shared" si="1"/>
        <v>-0.001252062981</v>
      </c>
    </row>
    <row r="883" ht="15.75" customHeight="1">
      <c r="A883" s="29">
        <v>43640.0</v>
      </c>
      <c r="B883" s="30">
        <v>12308.110352</v>
      </c>
      <c r="C883" s="30">
        <v>12341.55957</v>
      </c>
      <c r="D883" s="30">
        <v>12250.709961</v>
      </c>
      <c r="E883" s="30">
        <v>12274.570313</v>
      </c>
      <c r="F883" s="30">
        <v>12274.570313</v>
      </c>
      <c r="G883" s="30">
        <v>0.0</v>
      </c>
      <c r="H883" s="32">
        <f t="shared" si="1"/>
        <v>-0.005295788742</v>
      </c>
    </row>
    <row r="884" ht="15.75" customHeight="1">
      <c r="A884" s="29">
        <v>43641.0</v>
      </c>
      <c r="B884" s="30">
        <v>12226.879883</v>
      </c>
      <c r="C884" s="30">
        <v>12284.570313</v>
      </c>
      <c r="D884" s="30">
        <v>12213.410156</v>
      </c>
      <c r="E884" s="30">
        <v>12228.44043</v>
      </c>
      <c r="F884" s="30">
        <v>12228.44043</v>
      </c>
      <c r="G884" s="30">
        <v>0.0</v>
      </c>
      <c r="H884" s="32">
        <f t="shared" si="1"/>
        <v>-0.00375816683</v>
      </c>
    </row>
    <row r="885" ht="15.75" customHeight="1">
      <c r="A885" s="29">
        <v>43642.0</v>
      </c>
      <c r="B885" s="30">
        <v>12210.519531</v>
      </c>
      <c r="C885" s="30">
        <v>12315.839844</v>
      </c>
      <c r="D885" s="30">
        <v>12189.490234</v>
      </c>
      <c r="E885" s="30">
        <v>12245.320313</v>
      </c>
      <c r="F885" s="30">
        <v>12245.320313</v>
      </c>
      <c r="G885" s="30">
        <v>0.0</v>
      </c>
      <c r="H885" s="32">
        <f t="shared" si="1"/>
        <v>0.001380379051</v>
      </c>
    </row>
    <row r="886" ht="15.75" customHeight="1">
      <c r="A886" s="29">
        <v>43643.0</v>
      </c>
      <c r="B886" s="30">
        <v>12308.259766</v>
      </c>
      <c r="C886" s="30">
        <v>12334.570313</v>
      </c>
      <c r="D886" s="30">
        <v>12209.339844</v>
      </c>
      <c r="E886" s="30">
        <v>12271.030273</v>
      </c>
      <c r="F886" s="30">
        <v>12271.030273</v>
      </c>
      <c r="G886" s="30">
        <v>0.0</v>
      </c>
      <c r="H886" s="32">
        <f t="shared" si="1"/>
        <v>0.002099574314</v>
      </c>
    </row>
    <row r="887" ht="15.75" customHeight="1">
      <c r="A887" s="29">
        <v>43644.0</v>
      </c>
      <c r="B887" s="30">
        <v>12302.769531</v>
      </c>
      <c r="C887" s="30">
        <v>12408.219727</v>
      </c>
      <c r="D887" s="30">
        <v>12297.629883</v>
      </c>
      <c r="E887" s="30">
        <v>12398.799805</v>
      </c>
      <c r="F887" s="30">
        <v>12398.799805</v>
      </c>
      <c r="G887" s="30">
        <v>0.0</v>
      </c>
      <c r="H887" s="32">
        <f t="shared" si="1"/>
        <v>0.01041229051</v>
      </c>
    </row>
    <row r="888" ht="15.75" customHeight="1">
      <c r="A888" s="29">
        <v>43647.0</v>
      </c>
      <c r="B888" s="30">
        <v>12616.339844</v>
      </c>
      <c r="C888" s="30">
        <v>12619.679688</v>
      </c>
      <c r="D888" s="30">
        <v>12519.299805</v>
      </c>
      <c r="E888" s="30">
        <v>12521.379883</v>
      </c>
      <c r="F888" s="30">
        <v>12521.379883</v>
      </c>
      <c r="G888" s="30">
        <v>0.0</v>
      </c>
      <c r="H888" s="32">
        <f t="shared" si="1"/>
        <v>0.00988644707</v>
      </c>
    </row>
    <row r="889" ht="15.75" customHeight="1">
      <c r="A889" s="29">
        <v>43648.0</v>
      </c>
      <c r="B889" s="30">
        <v>12546.929688</v>
      </c>
      <c r="C889" s="30">
        <v>12548.219727</v>
      </c>
      <c r="D889" s="30">
        <v>12484.259766</v>
      </c>
      <c r="E889" s="30">
        <v>12526.719727</v>
      </c>
      <c r="F889" s="30">
        <v>12526.719727</v>
      </c>
      <c r="G889" s="30">
        <v>0.0</v>
      </c>
      <c r="H889" s="32">
        <f t="shared" si="1"/>
        <v>0.00042645811</v>
      </c>
    </row>
    <row r="890" ht="15.75" customHeight="1">
      <c r="A890" s="29">
        <v>43649.0</v>
      </c>
      <c r="B890" s="30">
        <v>12548.299805</v>
      </c>
      <c r="C890" s="30">
        <v>12631.80957</v>
      </c>
      <c r="D890" s="30">
        <v>12545.790039</v>
      </c>
      <c r="E890" s="30">
        <v>12616.240234</v>
      </c>
      <c r="F890" s="30">
        <v>12616.240234</v>
      </c>
      <c r="G890" s="30">
        <v>0.0</v>
      </c>
      <c r="H890" s="32">
        <f t="shared" si="1"/>
        <v>0.007146364647</v>
      </c>
    </row>
    <row r="891" ht="15.75" customHeight="1">
      <c r="A891" s="29">
        <v>43650.0</v>
      </c>
      <c r="B891" s="30">
        <v>12644.349609</v>
      </c>
      <c r="C891" s="30">
        <v>12656.049805</v>
      </c>
      <c r="D891" s="30">
        <v>12616.290039</v>
      </c>
      <c r="E891" s="30">
        <v>12629.900391</v>
      </c>
      <c r="F891" s="30">
        <v>12629.900391</v>
      </c>
      <c r="G891" s="30">
        <v>0.0</v>
      </c>
      <c r="H891" s="32">
        <f t="shared" si="1"/>
        <v>0.001082743888</v>
      </c>
    </row>
    <row r="892" ht="15.75" customHeight="1">
      <c r="A892" s="29">
        <v>43651.0</v>
      </c>
      <c r="B892" s="30">
        <v>12632.120117</v>
      </c>
      <c r="C892" s="30">
        <v>12632.120117</v>
      </c>
      <c r="D892" s="30">
        <v>12522.110352</v>
      </c>
      <c r="E892" s="30">
        <v>12568.530273</v>
      </c>
      <c r="F892" s="30">
        <v>12568.530273</v>
      </c>
      <c r="G892" s="30">
        <v>0.0</v>
      </c>
      <c r="H892" s="32">
        <f t="shared" si="1"/>
        <v>-0.004859113382</v>
      </c>
    </row>
    <row r="893" ht="15.75" customHeight="1">
      <c r="A893" s="29">
        <v>43654.0</v>
      </c>
      <c r="B893" s="30">
        <v>12541.179688</v>
      </c>
      <c r="C893" s="30">
        <v>12587.44043</v>
      </c>
      <c r="D893" s="30">
        <v>12507.719727</v>
      </c>
      <c r="E893" s="30">
        <v>12543.509766</v>
      </c>
      <c r="F893" s="30">
        <v>12543.509766</v>
      </c>
      <c r="G893" s="30">
        <v>0.0</v>
      </c>
      <c r="H893" s="32">
        <f t="shared" si="1"/>
        <v>-0.001990726557</v>
      </c>
    </row>
    <row r="894" ht="15.75" customHeight="1">
      <c r="A894" s="29">
        <v>43655.0</v>
      </c>
      <c r="B894" s="30">
        <v>12436.969727</v>
      </c>
      <c r="C894" s="30">
        <v>12477.580078</v>
      </c>
      <c r="D894" s="30">
        <v>12364.160156</v>
      </c>
      <c r="E894" s="30">
        <v>12436.549805</v>
      </c>
      <c r="F894" s="30">
        <v>12436.549805</v>
      </c>
      <c r="G894" s="30">
        <v>0.0</v>
      </c>
      <c r="H894" s="32">
        <f t="shared" si="1"/>
        <v>-0.008527115855</v>
      </c>
    </row>
    <row r="895" ht="15.75" customHeight="1">
      <c r="A895" s="29">
        <v>43656.0</v>
      </c>
      <c r="B895" s="30">
        <v>12412.990234</v>
      </c>
      <c r="C895" s="30">
        <v>12448.80957</v>
      </c>
      <c r="D895" s="30">
        <v>12356.799805</v>
      </c>
      <c r="E895" s="30">
        <v>12373.410156</v>
      </c>
      <c r="F895" s="30">
        <v>12373.410156</v>
      </c>
      <c r="G895" s="30">
        <v>0.0</v>
      </c>
      <c r="H895" s="32">
        <f t="shared" si="1"/>
        <v>-0.00507694256</v>
      </c>
    </row>
    <row r="896" ht="15.75" customHeight="1">
      <c r="A896" s="29">
        <v>43657.0</v>
      </c>
      <c r="B896" s="30">
        <v>12401.019531</v>
      </c>
      <c r="C896" s="30">
        <v>12417.929688</v>
      </c>
      <c r="D896" s="30">
        <v>12307.339844</v>
      </c>
      <c r="E896" s="30">
        <v>12332.120117</v>
      </c>
      <c r="F896" s="30">
        <v>12332.120117</v>
      </c>
      <c r="G896" s="30">
        <v>0.0</v>
      </c>
      <c r="H896" s="32">
        <f t="shared" si="1"/>
        <v>-0.00333699752</v>
      </c>
    </row>
    <row r="897" ht="15.75" customHeight="1">
      <c r="A897" s="29">
        <v>43658.0</v>
      </c>
      <c r="B897" s="30">
        <v>12318.5</v>
      </c>
      <c r="C897" s="30">
        <v>12354.870117</v>
      </c>
      <c r="D897" s="30">
        <v>12304.980469</v>
      </c>
      <c r="E897" s="30">
        <v>12323.320313</v>
      </c>
      <c r="F897" s="30">
        <v>12323.320313</v>
      </c>
      <c r="G897" s="30">
        <v>0.0</v>
      </c>
      <c r="H897" s="32">
        <f t="shared" si="1"/>
        <v>-0.0007135678145</v>
      </c>
    </row>
    <row r="898" ht="15.75" customHeight="1">
      <c r="A898" s="29">
        <v>43661.0</v>
      </c>
      <c r="B898" s="30">
        <v>12346.589844</v>
      </c>
      <c r="C898" s="30">
        <v>12434.139648</v>
      </c>
      <c r="D898" s="30">
        <v>12301.080078</v>
      </c>
      <c r="E898" s="30">
        <v>12387.339844</v>
      </c>
      <c r="F898" s="30">
        <v>12387.339844</v>
      </c>
      <c r="G898" s="30">
        <v>0.0</v>
      </c>
      <c r="H898" s="32">
        <f t="shared" si="1"/>
        <v>0.005194990423</v>
      </c>
    </row>
    <row r="899" ht="15.75" customHeight="1">
      <c r="A899" s="29">
        <v>43662.0</v>
      </c>
      <c r="B899" s="30">
        <v>12392.19043</v>
      </c>
      <c r="C899" s="30">
        <v>12465.19043</v>
      </c>
      <c r="D899" s="30">
        <v>12366.969727</v>
      </c>
      <c r="E899" s="30">
        <v>12430.969727</v>
      </c>
      <c r="F899" s="30">
        <v>12430.969727</v>
      </c>
      <c r="G899" s="30">
        <v>0.0</v>
      </c>
      <c r="H899" s="32">
        <f t="shared" si="1"/>
        <v>0.003522134982</v>
      </c>
    </row>
    <row r="900" ht="15.75" customHeight="1">
      <c r="A900" s="29">
        <v>43663.0</v>
      </c>
      <c r="B900" s="30">
        <v>12429.870117</v>
      </c>
      <c r="C900" s="30">
        <v>12453.330078</v>
      </c>
      <c r="D900" s="30">
        <v>12324.330078</v>
      </c>
      <c r="E900" s="30">
        <v>12341.030273</v>
      </c>
      <c r="F900" s="30">
        <v>12341.030273</v>
      </c>
      <c r="G900" s="30">
        <v>7.28578E7</v>
      </c>
      <c r="H900" s="32">
        <f t="shared" si="1"/>
        <v>-0.007235111659</v>
      </c>
    </row>
    <row r="901" ht="15.75" customHeight="1">
      <c r="A901" s="29">
        <v>43664.0</v>
      </c>
      <c r="B901" s="30">
        <v>12194.330078</v>
      </c>
      <c r="C901" s="30">
        <v>12296.299805</v>
      </c>
      <c r="D901" s="30">
        <v>12172.589844</v>
      </c>
      <c r="E901" s="30">
        <v>12227.849609</v>
      </c>
      <c r="F901" s="30">
        <v>12227.849609</v>
      </c>
      <c r="G901" s="30">
        <v>7.32755E7</v>
      </c>
      <c r="H901" s="32">
        <f t="shared" si="1"/>
        <v>-0.009171087137</v>
      </c>
    </row>
    <row r="902" ht="15.75" customHeight="1">
      <c r="A902" s="29">
        <v>43665.0</v>
      </c>
      <c r="B902" s="30">
        <v>12302.639648</v>
      </c>
      <c r="C902" s="30">
        <v>12340.110352</v>
      </c>
      <c r="D902" s="30">
        <v>12211.669922</v>
      </c>
      <c r="E902" s="30">
        <v>12260.070313</v>
      </c>
      <c r="F902" s="30">
        <v>12260.070313</v>
      </c>
      <c r="G902" s="30">
        <v>7.78032E7</v>
      </c>
      <c r="H902" s="32">
        <f t="shared" si="1"/>
        <v>0.002635026193</v>
      </c>
    </row>
    <row r="903" ht="15.75" customHeight="1">
      <c r="A903" s="29">
        <v>43668.0</v>
      </c>
      <c r="B903" s="30">
        <v>12243.580078</v>
      </c>
      <c r="C903" s="30">
        <v>12346.019531</v>
      </c>
      <c r="D903" s="30">
        <v>12236.700195</v>
      </c>
      <c r="E903" s="30">
        <v>12289.400391</v>
      </c>
      <c r="F903" s="30">
        <v>12289.400391</v>
      </c>
      <c r="G903" s="30">
        <v>5.85087E7</v>
      </c>
      <c r="H903" s="32">
        <f t="shared" si="1"/>
        <v>0.002392325431</v>
      </c>
    </row>
    <row r="904" ht="15.75" customHeight="1">
      <c r="A904" s="29">
        <v>43669.0</v>
      </c>
      <c r="B904" s="30">
        <v>12384.660156</v>
      </c>
      <c r="C904" s="30">
        <v>12531.160156</v>
      </c>
      <c r="D904" s="30">
        <v>12369.19043</v>
      </c>
      <c r="E904" s="30">
        <v>12490.740234</v>
      </c>
      <c r="F904" s="30">
        <v>12490.740234</v>
      </c>
      <c r="G904" s="30">
        <v>9.44021E7</v>
      </c>
      <c r="H904" s="32">
        <f t="shared" si="1"/>
        <v>0.01638321127</v>
      </c>
    </row>
    <row r="905" ht="15.75" customHeight="1">
      <c r="A905" s="29">
        <v>43670.0</v>
      </c>
      <c r="B905" s="30">
        <v>12510.519531</v>
      </c>
      <c r="C905" s="30">
        <v>12550.339844</v>
      </c>
      <c r="D905" s="30">
        <v>12476.549805</v>
      </c>
      <c r="E905" s="30">
        <v>12522.889648</v>
      </c>
      <c r="F905" s="30">
        <v>12522.889648</v>
      </c>
      <c r="G905" s="30">
        <v>9.32062E7</v>
      </c>
      <c r="H905" s="32">
        <f t="shared" si="1"/>
        <v>0.002573859787</v>
      </c>
    </row>
    <row r="906" ht="15.75" customHeight="1">
      <c r="A906" s="29">
        <v>43671.0</v>
      </c>
      <c r="B906" s="30">
        <v>12576.019531</v>
      </c>
      <c r="C906" s="30">
        <v>12599.929688</v>
      </c>
      <c r="D906" s="30">
        <v>12299.099609</v>
      </c>
      <c r="E906" s="30">
        <v>12362.099609</v>
      </c>
      <c r="F906" s="30">
        <v>12362.099609</v>
      </c>
      <c r="G906" s="30">
        <v>1.15937E8</v>
      </c>
      <c r="H906" s="32">
        <f t="shared" si="1"/>
        <v>-0.01283969144</v>
      </c>
    </row>
    <row r="907" ht="15.75" customHeight="1">
      <c r="A907" s="29">
        <v>43672.0</v>
      </c>
      <c r="B907" s="30">
        <v>12363.860352</v>
      </c>
      <c r="C907" s="30">
        <v>12428.049805</v>
      </c>
      <c r="D907" s="30">
        <v>12356.150391</v>
      </c>
      <c r="E907" s="30">
        <v>12419.900391</v>
      </c>
      <c r="F907" s="30">
        <v>12419.900391</v>
      </c>
      <c r="G907" s="30">
        <v>7.11088E7</v>
      </c>
      <c r="H907" s="32">
        <f t="shared" si="1"/>
        <v>0.004675644415</v>
      </c>
    </row>
    <row r="908" ht="15.75" customHeight="1">
      <c r="A908" s="29">
        <v>43675.0</v>
      </c>
      <c r="B908" s="30">
        <v>12398.290039</v>
      </c>
      <c r="C908" s="30">
        <v>12473.969727</v>
      </c>
      <c r="D908" s="30">
        <v>12387.580078</v>
      </c>
      <c r="E908" s="30">
        <v>12417.469727</v>
      </c>
      <c r="F908" s="30">
        <v>12417.469727</v>
      </c>
      <c r="G908" s="30">
        <v>6.43096E7</v>
      </c>
      <c r="H908" s="32">
        <f t="shared" si="1"/>
        <v>-0.0001957072057</v>
      </c>
    </row>
    <row r="909" ht="15.75" customHeight="1">
      <c r="A909" s="29">
        <v>43676.0</v>
      </c>
      <c r="B909" s="30">
        <v>12398.240234</v>
      </c>
      <c r="C909" s="30">
        <v>12404.509766</v>
      </c>
      <c r="D909" s="30">
        <v>12115.280273</v>
      </c>
      <c r="E909" s="30">
        <v>12147.240234</v>
      </c>
      <c r="F909" s="30">
        <v>12147.240234</v>
      </c>
      <c r="G909" s="30">
        <v>1.147102E8</v>
      </c>
      <c r="H909" s="32">
        <f t="shared" si="1"/>
        <v>-0.02176204162</v>
      </c>
    </row>
    <row r="910" ht="15.75" customHeight="1">
      <c r="A910" s="29">
        <v>43677.0</v>
      </c>
      <c r="B910" s="30">
        <v>12149.089844</v>
      </c>
      <c r="C910" s="30">
        <v>12226.490234</v>
      </c>
      <c r="D910" s="30">
        <v>12139.030273</v>
      </c>
      <c r="E910" s="30">
        <v>12189.040039</v>
      </c>
      <c r="F910" s="30">
        <v>12189.040039</v>
      </c>
      <c r="G910" s="30">
        <v>9.1199E7</v>
      </c>
      <c r="H910" s="32">
        <f t="shared" si="1"/>
        <v>0.003441094783</v>
      </c>
    </row>
    <row r="911" ht="15.75" customHeight="1">
      <c r="A911" s="29">
        <v>43678.0</v>
      </c>
      <c r="B911" s="30">
        <v>12134.709961</v>
      </c>
      <c r="C911" s="30">
        <v>12254.030273</v>
      </c>
      <c r="D911" s="30">
        <v>12129.330078</v>
      </c>
      <c r="E911" s="30">
        <v>12253.150391</v>
      </c>
      <c r="F911" s="30">
        <v>12253.150391</v>
      </c>
      <c r="G911" s="30">
        <v>8.77589E7</v>
      </c>
      <c r="H911" s="32">
        <f t="shared" si="1"/>
        <v>0.005259671951</v>
      </c>
    </row>
    <row r="912" ht="15.75" customHeight="1">
      <c r="A912" s="29">
        <v>43679.0</v>
      </c>
      <c r="B912" s="30">
        <v>12033.679688</v>
      </c>
      <c r="C912" s="30">
        <v>12034.910156</v>
      </c>
      <c r="D912" s="30">
        <v>11836.75</v>
      </c>
      <c r="E912" s="30">
        <v>11872.44043</v>
      </c>
      <c r="F912" s="30">
        <v>11872.44043</v>
      </c>
      <c r="G912" s="30">
        <v>1.386784E8</v>
      </c>
      <c r="H912" s="32">
        <f t="shared" si="1"/>
        <v>-0.03107037365</v>
      </c>
    </row>
    <row r="913" ht="15.75" customHeight="1">
      <c r="A913" s="29">
        <v>43682.0</v>
      </c>
      <c r="B913" s="30">
        <v>11758.44043</v>
      </c>
      <c r="C913" s="30">
        <v>11797.519531</v>
      </c>
      <c r="D913" s="30">
        <v>11628.570313</v>
      </c>
      <c r="E913" s="30">
        <v>11658.509766</v>
      </c>
      <c r="F913" s="30">
        <v>11658.509766</v>
      </c>
      <c r="G913" s="30">
        <v>1.137843E8</v>
      </c>
      <c r="H913" s="32">
        <f t="shared" si="1"/>
        <v>-0.0180190977</v>
      </c>
    </row>
    <row r="914" ht="15.75" customHeight="1">
      <c r="A914" s="29">
        <v>43683.0</v>
      </c>
      <c r="B914" s="30">
        <v>11690.269531</v>
      </c>
      <c r="C914" s="30">
        <v>11748.830078</v>
      </c>
      <c r="D914" s="30">
        <v>11567.959961</v>
      </c>
      <c r="E914" s="30">
        <v>11567.959961</v>
      </c>
      <c r="F914" s="30">
        <v>11567.959961</v>
      </c>
      <c r="G914" s="30">
        <v>8.62203E7</v>
      </c>
      <c r="H914" s="32">
        <f t="shared" si="1"/>
        <v>-0.007766842145</v>
      </c>
    </row>
    <row r="915" ht="15.75" customHeight="1">
      <c r="A915" s="29">
        <v>43684.0</v>
      </c>
      <c r="B915" s="30">
        <v>11636.339844</v>
      </c>
      <c r="C915" s="30">
        <v>11747.740234</v>
      </c>
      <c r="D915" s="30">
        <v>11559.759766</v>
      </c>
      <c r="E915" s="30">
        <v>11650.150391</v>
      </c>
      <c r="F915" s="30">
        <v>11650.150391</v>
      </c>
      <c r="G915" s="30">
        <v>1.088293E8</v>
      </c>
      <c r="H915" s="32">
        <f t="shared" si="1"/>
        <v>0.007105006438</v>
      </c>
    </row>
    <row r="916" ht="15.75" customHeight="1">
      <c r="A916" s="29">
        <v>43685.0</v>
      </c>
      <c r="B916" s="30">
        <v>11752.959961</v>
      </c>
      <c r="C916" s="30">
        <v>11845.410156</v>
      </c>
      <c r="D916" s="30">
        <v>11683.990234</v>
      </c>
      <c r="E916" s="30">
        <v>11845.410156</v>
      </c>
      <c r="F916" s="30">
        <v>11845.410156</v>
      </c>
      <c r="G916" s="30">
        <v>1.011533E8</v>
      </c>
      <c r="H916" s="32">
        <f t="shared" si="1"/>
        <v>0.01676027849</v>
      </c>
    </row>
    <row r="917" ht="15.75" customHeight="1">
      <c r="A917" s="29">
        <v>43686.0</v>
      </c>
      <c r="B917" s="30">
        <v>11806.820313</v>
      </c>
      <c r="C917" s="30">
        <v>11865.629883</v>
      </c>
      <c r="D917" s="30">
        <v>11674.110352</v>
      </c>
      <c r="E917" s="30">
        <v>11693.799805</v>
      </c>
      <c r="F917" s="30">
        <v>11693.799805</v>
      </c>
      <c r="G917" s="30">
        <v>1.071731E8</v>
      </c>
      <c r="H917" s="32">
        <f t="shared" si="1"/>
        <v>-0.0127990799</v>
      </c>
    </row>
    <row r="918" ht="15.75" customHeight="1">
      <c r="A918" s="29">
        <v>43689.0</v>
      </c>
      <c r="B918" s="30">
        <v>11801.05957</v>
      </c>
      <c r="C918" s="30">
        <v>11836.969727</v>
      </c>
      <c r="D918" s="30">
        <v>11647.009766</v>
      </c>
      <c r="E918" s="30">
        <v>11679.679688</v>
      </c>
      <c r="F918" s="30">
        <v>11679.679688</v>
      </c>
      <c r="G918" s="30">
        <v>7.61209E7</v>
      </c>
      <c r="H918" s="32">
        <f t="shared" si="1"/>
        <v>-0.001207487492</v>
      </c>
    </row>
    <row r="919" ht="15.75" customHeight="1">
      <c r="A919" s="29">
        <v>43690.0</v>
      </c>
      <c r="B919" s="30">
        <v>11632.849609</v>
      </c>
      <c r="C919" s="30">
        <v>11835.879883</v>
      </c>
      <c r="D919" s="30">
        <v>11539.629883</v>
      </c>
      <c r="E919" s="30">
        <v>11750.129883</v>
      </c>
      <c r="F919" s="30">
        <v>11750.129883</v>
      </c>
      <c r="G919" s="30">
        <v>1.166094E8</v>
      </c>
      <c r="H919" s="32">
        <f t="shared" si="1"/>
        <v>0.006031860195</v>
      </c>
    </row>
    <row r="920" ht="15.75" customHeight="1">
      <c r="A920" s="29">
        <v>43691.0</v>
      </c>
      <c r="B920" s="30">
        <v>11758.75</v>
      </c>
      <c r="C920" s="30">
        <v>11759.570313</v>
      </c>
      <c r="D920" s="30">
        <v>11459.370117</v>
      </c>
      <c r="E920" s="30">
        <v>11492.660156</v>
      </c>
      <c r="F920" s="30">
        <v>11492.660156</v>
      </c>
      <c r="G920" s="30">
        <v>1.060289E8</v>
      </c>
      <c r="H920" s="32">
        <f t="shared" si="1"/>
        <v>-0.02191207498</v>
      </c>
    </row>
    <row r="921" ht="15.75" customHeight="1">
      <c r="A921" s="29">
        <v>43692.0</v>
      </c>
      <c r="B921" s="30">
        <v>11522.459961</v>
      </c>
      <c r="C921" s="30">
        <v>11530.009766</v>
      </c>
      <c r="D921" s="30">
        <v>11266.480469</v>
      </c>
      <c r="E921" s="30">
        <v>11412.669922</v>
      </c>
      <c r="F921" s="30">
        <v>11412.669922</v>
      </c>
      <c r="G921" s="30">
        <v>1.166809E8</v>
      </c>
      <c r="H921" s="32">
        <f t="shared" si="1"/>
        <v>-0.006960114796</v>
      </c>
    </row>
    <row r="922" ht="15.75" customHeight="1">
      <c r="A922" s="29">
        <v>43693.0</v>
      </c>
      <c r="B922" s="30">
        <v>11460.650391</v>
      </c>
      <c r="C922" s="30">
        <v>11578.839844</v>
      </c>
      <c r="D922" s="30">
        <v>11447.339844</v>
      </c>
      <c r="E922" s="30">
        <v>11562.740234</v>
      </c>
      <c r="F922" s="30">
        <v>11562.740234</v>
      </c>
      <c r="G922" s="30">
        <v>1.140556E8</v>
      </c>
      <c r="H922" s="32">
        <f t="shared" si="1"/>
        <v>0.0131494482</v>
      </c>
    </row>
    <row r="923" ht="15.75" customHeight="1">
      <c r="A923" s="29">
        <v>43696.0</v>
      </c>
      <c r="B923" s="30">
        <v>11679.719727</v>
      </c>
      <c r="C923" s="30">
        <v>11759.0</v>
      </c>
      <c r="D923" s="30">
        <v>11625.669922</v>
      </c>
      <c r="E923" s="30">
        <v>11715.370117</v>
      </c>
      <c r="F923" s="30">
        <v>11715.370117</v>
      </c>
      <c r="G923" s="30">
        <v>7.84558E7</v>
      </c>
      <c r="H923" s="32">
        <f t="shared" si="1"/>
        <v>0.01320014805</v>
      </c>
    </row>
    <row r="924" ht="15.75" customHeight="1">
      <c r="A924" s="29">
        <v>43697.0</v>
      </c>
      <c r="B924" s="30">
        <v>11711.780273</v>
      </c>
      <c r="C924" s="30">
        <v>11764.929688</v>
      </c>
      <c r="D924" s="30">
        <v>11618.929688</v>
      </c>
      <c r="E924" s="30">
        <v>11651.179688</v>
      </c>
      <c r="F924" s="30">
        <v>11651.179688</v>
      </c>
      <c r="G924" s="30">
        <v>6.88333E7</v>
      </c>
      <c r="H924" s="32">
        <f t="shared" si="1"/>
        <v>-0.005479163557</v>
      </c>
    </row>
    <row r="925" ht="15.75" customHeight="1">
      <c r="A925" s="29">
        <v>43698.0</v>
      </c>
      <c r="B925" s="30">
        <v>11673.660156</v>
      </c>
      <c r="C925" s="30">
        <v>11824.660156</v>
      </c>
      <c r="D925" s="30">
        <v>11673.370117</v>
      </c>
      <c r="E925" s="30">
        <v>11802.849609</v>
      </c>
      <c r="F925" s="30">
        <v>11802.849609</v>
      </c>
      <c r="G925" s="30">
        <v>6.28035E7</v>
      </c>
      <c r="H925" s="32">
        <f t="shared" si="1"/>
        <v>0.01301755917</v>
      </c>
    </row>
    <row r="926" ht="15.75" customHeight="1">
      <c r="A926" s="29">
        <v>43699.0</v>
      </c>
      <c r="B926" s="30">
        <v>11756.209961</v>
      </c>
      <c r="C926" s="30">
        <v>11853.139648</v>
      </c>
      <c r="D926" s="30">
        <v>11715.259766</v>
      </c>
      <c r="E926" s="30">
        <v>11747.040039</v>
      </c>
      <c r="F926" s="30">
        <v>11747.040039</v>
      </c>
      <c r="G926" s="30">
        <v>7.44461E7</v>
      </c>
      <c r="H926" s="32">
        <f t="shared" si="1"/>
        <v>-0.004728482684</v>
      </c>
    </row>
    <row r="927" ht="15.75" customHeight="1">
      <c r="A927" s="29">
        <v>43700.0</v>
      </c>
      <c r="B927" s="30">
        <v>11805.480469</v>
      </c>
      <c r="C927" s="30">
        <v>11823.120117</v>
      </c>
      <c r="D927" s="30">
        <v>11611.509766</v>
      </c>
      <c r="E927" s="30">
        <v>11611.509766</v>
      </c>
      <c r="F927" s="30">
        <v>11611.509766</v>
      </c>
      <c r="G927" s="30">
        <v>9.03011E7</v>
      </c>
      <c r="H927" s="32">
        <f t="shared" si="1"/>
        <v>-0.01153739772</v>
      </c>
    </row>
    <row r="928" ht="15.75" customHeight="1">
      <c r="A928" s="29">
        <v>43703.0</v>
      </c>
      <c r="B928" s="30">
        <v>11619.660156</v>
      </c>
      <c r="C928" s="30">
        <v>11696.780273</v>
      </c>
      <c r="D928" s="30">
        <v>11551.990234</v>
      </c>
      <c r="E928" s="30">
        <v>11658.040039</v>
      </c>
      <c r="F928" s="30">
        <v>11658.040039</v>
      </c>
      <c r="G928" s="30">
        <v>5.47525E7</v>
      </c>
      <c r="H928" s="32">
        <f t="shared" si="1"/>
        <v>0.004007254348</v>
      </c>
    </row>
    <row r="929" ht="15.75" customHeight="1">
      <c r="A929" s="29">
        <v>43704.0</v>
      </c>
      <c r="B929" s="30">
        <v>11638.509766</v>
      </c>
      <c r="C929" s="30">
        <v>11778.620117</v>
      </c>
      <c r="D929" s="30">
        <v>11616.089844</v>
      </c>
      <c r="E929" s="30">
        <v>11730.019531</v>
      </c>
      <c r="F929" s="30">
        <v>11730.019531</v>
      </c>
      <c r="G929" s="30">
        <v>8.23637E7</v>
      </c>
      <c r="H929" s="32">
        <f t="shared" si="1"/>
        <v>0.006174236129</v>
      </c>
    </row>
    <row r="930" ht="15.75" customHeight="1">
      <c r="A930" s="29">
        <v>43705.0</v>
      </c>
      <c r="B930" s="30">
        <v>11704.669922</v>
      </c>
      <c r="C930" s="30">
        <v>11717.790039</v>
      </c>
      <c r="D930" s="30">
        <v>11573.639648</v>
      </c>
      <c r="E930" s="30">
        <v>11701.019531</v>
      </c>
      <c r="F930" s="30">
        <v>11701.019531</v>
      </c>
      <c r="G930" s="30">
        <v>5.99626E7</v>
      </c>
      <c r="H930" s="32">
        <f t="shared" si="1"/>
        <v>-0.002472289149</v>
      </c>
    </row>
    <row r="931" ht="15.75" customHeight="1">
      <c r="A931" s="29">
        <v>43706.0</v>
      </c>
      <c r="B931" s="30">
        <v>11686.839844</v>
      </c>
      <c r="C931" s="30">
        <v>11853.910156</v>
      </c>
      <c r="D931" s="30">
        <v>11661.730469</v>
      </c>
      <c r="E931" s="30">
        <v>11838.879883</v>
      </c>
      <c r="F931" s="30">
        <v>11838.879883</v>
      </c>
      <c r="G931" s="30">
        <v>7.29927E7</v>
      </c>
      <c r="H931" s="32">
        <f t="shared" si="1"/>
        <v>0.0117819094</v>
      </c>
    </row>
    <row r="932" ht="15.75" customHeight="1">
      <c r="A932" s="29">
        <v>43707.0</v>
      </c>
      <c r="B932" s="30">
        <v>11850.299805</v>
      </c>
      <c r="C932" s="30">
        <v>11989.44043</v>
      </c>
      <c r="D932" s="30">
        <v>11845.160156</v>
      </c>
      <c r="E932" s="30">
        <v>11939.280273</v>
      </c>
      <c r="F932" s="30">
        <v>11939.280273</v>
      </c>
      <c r="G932" s="30">
        <v>7.76865E7</v>
      </c>
      <c r="H932" s="32">
        <f t="shared" si="1"/>
        <v>0.008480564968</v>
      </c>
    </row>
    <row r="933" ht="15.75" customHeight="1">
      <c r="A933" s="29">
        <v>43710.0</v>
      </c>
      <c r="B933" s="30">
        <v>11939.990234</v>
      </c>
      <c r="C933" s="30">
        <v>11994.110352</v>
      </c>
      <c r="D933" s="30">
        <v>11929.910156</v>
      </c>
      <c r="E933" s="30">
        <v>11953.780273</v>
      </c>
      <c r="F933" s="30">
        <v>11953.780273</v>
      </c>
      <c r="G933" s="30">
        <v>4.62076E7</v>
      </c>
      <c r="H933" s="32">
        <f t="shared" si="1"/>
        <v>0.001214478567</v>
      </c>
    </row>
    <row r="934" ht="15.75" customHeight="1">
      <c r="A934" s="29">
        <v>43711.0</v>
      </c>
      <c r="B934" s="30">
        <v>11921.94043</v>
      </c>
      <c r="C934" s="30">
        <v>11956.69043</v>
      </c>
      <c r="D934" s="30">
        <v>11869.280273</v>
      </c>
      <c r="E934" s="30">
        <v>11910.860352</v>
      </c>
      <c r="F934" s="30">
        <v>11910.860352</v>
      </c>
      <c r="G934" s="30">
        <v>6.67042E7</v>
      </c>
      <c r="H934" s="32">
        <f t="shared" si="1"/>
        <v>-0.00359048937</v>
      </c>
    </row>
    <row r="935" ht="15.75" customHeight="1">
      <c r="A935" s="29">
        <v>43712.0</v>
      </c>
      <c r="B935" s="30">
        <v>12043.959961</v>
      </c>
      <c r="C935" s="30">
        <v>12078.400391</v>
      </c>
      <c r="D935" s="30">
        <v>11999.830078</v>
      </c>
      <c r="E935" s="30">
        <v>12025.040039</v>
      </c>
      <c r="F935" s="30">
        <v>12025.040039</v>
      </c>
      <c r="G935" s="30">
        <v>6.33238E7</v>
      </c>
      <c r="H935" s="32">
        <f t="shared" si="1"/>
        <v>0.009586182998</v>
      </c>
    </row>
    <row r="936" ht="15.75" customHeight="1">
      <c r="A936" s="29">
        <v>43713.0</v>
      </c>
      <c r="B936" s="30">
        <v>12117.900391</v>
      </c>
      <c r="C936" s="30">
        <v>12151.30957</v>
      </c>
      <c r="D936" s="30">
        <v>12084.169922</v>
      </c>
      <c r="E936" s="30">
        <v>12126.780273</v>
      </c>
      <c r="F936" s="30">
        <v>12126.780273</v>
      </c>
      <c r="G936" s="30">
        <v>8.98316E7</v>
      </c>
      <c r="H936" s="32">
        <f t="shared" si="1"/>
        <v>0.008460698149</v>
      </c>
    </row>
    <row r="937" ht="15.75" customHeight="1">
      <c r="A937" s="29">
        <v>43714.0</v>
      </c>
      <c r="B937" s="30">
        <v>12146.0</v>
      </c>
      <c r="C937" s="30">
        <v>12205.099609</v>
      </c>
      <c r="D937" s="30">
        <v>12131.290039</v>
      </c>
      <c r="E937" s="30">
        <v>12191.730469</v>
      </c>
      <c r="F937" s="30">
        <v>12191.730469</v>
      </c>
      <c r="G937" s="30">
        <v>8.0411E7</v>
      </c>
      <c r="H937" s="32">
        <f t="shared" si="1"/>
        <v>0.005355930803</v>
      </c>
    </row>
    <row r="938" ht="15.75" customHeight="1">
      <c r="A938" s="29">
        <v>43717.0</v>
      </c>
      <c r="B938" s="30">
        <v>12210.870117</v>
      </c>
      <c r="C938" s="30">
        <v>12245.110352</v>
      </c>
      <c r="D938" s="30">
        <v>12189.599609</v>
      </c>
      <c r="E938" s="30">
        <v>12226.099609</v>
      </c>
      <c r="F938" s="30">
        <v>12226.099609</v>
      </c>
      <c r="G938" s="30">
        <v>7.42461E7</v>
      </c>
      <c r="H938" s="32">
        <f t="shared" si="1"/>
        <v>0.002819053463</v>
      </c>
    </row>
    <row r="939" ht="15.75" customHeight="1">
      <c r="A939" s="29">
        <v>43718.0</v>
      </c>
      <c r="B939" s="30">
        <v>12210.879883</v>
      </c>
      <c r="C939" s="30">
        <v>12292.139648</v>
      </c>
      <c r="D939" s="30">
        <v>12179.879883</v>
      </c>
      <c r="E939" s="30">
        <v>12268.709961</v>
      </c>
      <c r="F939" s="30">
        <v>12268.709961</v>
      </c>
      <c r="G939" s="30">
        <v>1.078998E8</v>
      </c>
      <c r="H939" s="32">
        <f t="shared" si="1"/>
        <v>0.003485195881</v>
      </c>
    </row>
    <row r="940" ht="15.75" customHeight="1">
      <c r="A940" s="29">
        <v>43719.0</v>
      </c>
      <c r="B940" s="30">
        <v>12341.839844</v>
      </c>
      <c r="C940" s="30">
        <v>12394.280273</v>
      </c>
      <c r="D940" s="30">
        <v>12317.610352</v>
      </c>
      <c r="E940" s="30">
        <v>12359.070313</v>
      </c>
      <c r="F940" s="30">
        <v>12359.070313</v>
      </c>
      <c r="G940" s="30">
        <v>9.05792E7</v>
      </c>
      <c r="H940" s="32">
        <f t="shared" si="1"/>
        <v>0.007365106216</v>
      </c>
    </row>
    <row r="941" ht="15.75" customHeight="1">
      <c r="A941" s="29">
        <v>43720.0</v>
      </c>
      <c r="B941" s="30">
        <v>12399.400391</v>
      </c>
      <c r="C941" s="30">
        <v>12471.830078</v>
      </c>
      <c r="D941" s="30">
        <v>12311.80957</v>
      </c>
      <c r="E941" s="30">
        <v>12410.25</v>
      </c>
      <c r="F941" s="30">
        <v>12410.25</v>
      </c>
      <c r="G941" s="30">
        <v>1.112143E8</v>
      </c>
      <c r="H941" s="32">
        <f t="shared" si="1"/>
        <v>0.004141062855</v>
      </c>
    </row>
    <row r="942" ht="15.75" customHeight="1">
      <c r="A942" s="29">
        <v>43721.0</v>
      </c>
      <c r="B942" s="30">
        <v>12412.719727</v>
      </c>
      <c r="C942" s="30">
        <v>12494.25</v>
      </c>
      <c r="D942" s="30">
        <v>12408.929688</v>
      </c>
      <c r="E942" s="30">
        <v>12468.530273</v>
      </c>
      <c r="F942" s="30">
        <v>12468.530273</v>
      </c>
      <c r="G942" s="30">
        <v>9.09905E7</v>
      </c>
      <c r="H942" s="32">
        <f t="shared" si="1"/>
        <v>0.004696140126</v>
      </c>
    </row>
    <row r="943" ht="15.75" customHeight="1">
      <c r="A943" s="29">
        <v>43724.0</v>
      </c>
      <c r="B943" s="30">
        <v>12387.679688</v>
      </c>
      <c r="C943" s="30">
        <v>12421.25</v>
      </c>
      <c r="D943" s="30">
        <v>12362.980469</v>
      </c>
      <c r="E943" s="30">
        <v>12380.30957</v>
      </c>
      <c r="F943" s="30">
        <v>12380.30957</v>
      </c>
      <c r="G943" s="30">
        <v>8.05052E7</v>
      </c>
      <c r="H943" s="32">
        <f t="shared" si="1"/>
        <v>-0.007075469287</v>
      </c>
    </row>
    <row r="944" ht="15.75" customHeight="1">
      <c r="A944" s="29">
        <v>43725.0</v>
      </c>
      <c r="B944" s="30">
        <v>12370.959961</v>
      </c>
      <c r="C944" s="30">
        <v>12392.969727</v>
      </c>
      <c r="D944" s="30">
        <v>12303.509766</v>
      </c>
      <c r="E944" s="30">
        <v>12372.610352</v>
      </c>
      <c r="F944" s="30">
        <v>12372.610352</v>
      </c>
      <c r="G944" s="30">
        <v>7.77846E7</v>
      </c>
      <c r="H944" s="32">
        <f t="shared" si="1"/>
        <v>-0.0006218922036</v>
      </c>
    </row>
    <row r="945" ht="15.75" customHeight="1">
      <c r="A945" s="29">
        <v>43726.0</v>
      </c>
      <c r="B945" s="30">
        <v>12361.230469</v>
      </c>
      <c r="C945" s="30">
        <v>12416.049805</v>
      </c>
      <c r="D945" s="30">
        <v>12354.490234</v>
      </c>
      <c r="E945" s="30">
        <v>12389.620117</v>
      </c>
      <c r="F945" s="30">
        <v>12389.620117</v>
      </c>
      <c r="G945" s="30">
        <v>7.05376E7</v>
      </c>
      <c r="H945" s="32">
        <f t="shared" si="1"/>
        <v>0.001374791941</v>
      </c>
    </row>
    <row r="946" ht="15.75" customHeight="1">
      <c r="A946" s="29">
        <v>43727.0</v>
      </c>
      <c r="B946" s="30">
        <v>12355.919922</v>
      </c>
      <c r="C946" s="30">
        <v>12466.780273</v>
      </c>
      <c r="D946" s="30">
        <v>12354.830078</v>
      </c>
      <c r="E946" s="30">
        <v>12457.700195</v>
      </c>
      <c r="F946" s="30">
        <v>12457.700195</v>
      </c>
      <c r="G946" s="30">
        <v>8.1542E7</v>
      </c>
      <c r="H946" s="32">
        <f t="shared" si="1"/>
        <v>0.005494928606</v>
      </c>
    </row>
    <row r="947" ht="15.75" customHeight="1">
      <c r="A947" s="29">
        <v>43728.0</v>
      </c>
      <c r="B947" s="30">
        <v>12462.570313</v>
      </c>
      <c r="C947" s="30">
        <v>12490.839844</v>
      </c>
      <c r="D947" s="30">
        <v>12418.5</v>
      </c>
      <c r="E947" s="30">
        <v>12468.009766</v>
      </c>
      <c r="F947" s="30">
        <v>12468.009766</v>
      </c>
      <c r="G947" s="30">
        <v>1.92994E8</v>
      </c>
      <c r="H947" s="32">
        <f t="shared" si="1"/>
        <v>0.0008275661509</v>
      </c>
    </row>
    <row r="948" ht="15.75" customHeight="1">
      <c r="A948" s="29">
        <v>43731.0</v>
      </c>
      <c r="B948" s="30">
        <v>12432.299805</v>
      </c>
      <c r="C948" s="30">
        <v>12441.019531</v>
      </c>
      <c r="D948" s="30">
        <v>12264.139648</v>
      </c>
      <c r="E948" s="30">
        <v>12342.330078</v>
      </c>
      <c r="F948" s="30">
        <v>12342.330078</v>
      </c>
      <c r="G948" s="30">
        <v>8.03836E7</v>
      </c>
      <c r="H948" s="32">
        <f t="shared" si="1"/>
        <v>-0.01008017241</v>
      </c>
    </row>
    <row r="949" ht="15.75" customHeight="1">
      <c r="A949" s="29">
        <v>43732.0</v>
      </c>
      <c r="B949" s="30">
        <v>12368.959961</v>
      </c>
      <c r="C949" s="30">
        <v>12375.30957</v>
      </c>
      <c r="D949" s="30">
        <v>12307.150391</v>
      </c>
      <c r="E949" s="30">
        <v>12307.150391</v>
      </c>
      <c r="F949" s="30">
        <v>12307.150391</v>
      </c>
      <c r="G949" s="30">
        <v>6.03508E7</v>
      </c>
      <c r="H949" s="32">
        <f t="shared" si="1"/>
        <v>-0.002850327837</v>
      </c>
    </row>
    <row r="950" ht="15.75" customHeight="1">
      <c r="A950" s="29">
        <v>43733.0</v>
      </c>
      <c r="B950" s="30">
        <v>12250.080078</v>
      </c>
      <c r="C950" s="30">
        <v>12261.05957</v>
      </c>
      <c r="D950" s="30">
        <v>12141.820313</v>
      </c>
      <c r="E950" s="30">
        <v>12234.179688</v>
      </c>
      <c r="F950" s="30">
        <v>12234.179688</v>
      </c>
      <c r="G950" s="30">
        <v>7.26316E7</v>
      </c>
      <c r="H950" s="32">
        <f t="shared" si="1"/>
        <v>-0.005929130683</v>
      </c>
    </row>
    <row r="951" ht="15.75" customHeight="1">
      <c r="A951" s="29">
        <v>43734.0</v>
      </c>
      <c r="B951" s="30">
        <v>12227.769531</v>
      </c>
      <c r="C951" s="30">
        <v>12313.150391</v>
      </c>
      <c r="D951" s="30">
        <v>12223.290039</v>
      </c>
      <c r="E951" s="30">
        <v>12288.540039</v>
      </c>
      <c r="F951" s="30">
        <v>12288.540039</v>
      </c>
      <c r="G951" s="30">
        <v>7.89233E7</v>
      </c>
      <c r="H951" s="32">
        <f t="shared" si="1"/>
        <v>0.004443318014</v>
      </c>
    </row>
    <row r="952" ht="15.75" customHeight="1">
      <c r="A952" s="29">
        <v>43735.0</v>
      </c>
      <c r="B952" s="30">
        <v>12327.790039</v>
      </c>
      <c r="C952" s="30">
        <v>12404.469727</v>
      </c>
      <c r="D952" s="30">
        <v>12324.709961</v>
      </c>
      <c r="E952" s="30">
        <v>12380.94043</v>
      </c>
      <c r="F952" s="30">
        <v>12380.94043</v>
      </c>
      <c r="G952" s="30">
        <v>6.61409E7</v>
      </c>
      <c r="H952" s="32">
        <f t="shared" si="1"/>
        <v>0.007519232611</v>
      </c>
    </row>
    <row r="953" ht="15.75" customHeight="1">
      <c r="A953" s="29">
        <v>43738.0</v>
      </c>
      <c r="B953" s="30">
        <v>12367.80957</v>
      </c>
      <c r="C953" s="30">
        <v>12441.030273</v>
      </c>
      <c r="D953" s="30">
        <v>12346.94043</v>
      </c>
      <c r="E953" s="30">
        <v>12428.080078</v>
      </c>
      <c r="F953" s="30">
        <v>12428.080078</v>
      </c>
      <c r="G953" s="30">
        <v>7.01299E7</v>
      </c>
      <c r="H953" s="32">
        <f t="shared" si="1"/>
        <v>0.003807436783</v>
      </c>
    </row>
    <row r="954" ht="15.75" customHeight="1">
      <c r="A954" s="29">
        <v>43739.0</v>
      </c>
      <c r="B954" s="30">
        <v>12469.669922</v>
      </c>
      <c r="C954" s="30">
        <v>12497.280273</v>
      </c>
      <c r="D954" s="30">
        <v>12263.830078</v>
      </c>
      <c r="E954" s="30">
        <v>12263.830078</v>
      </c>
      <c r="F954" s="30">
        <v>12263.830078</v>
      </c>
      <c r="G954" s="30">
        <v>7.88392E7</v>
      </c>
      <c r="H954" s="32">
        <f t="shared" si="1"/>
        <v>-0.01321603972</v>
      </c>
    </row>
    <row r="955" ht="15.75" customHeight="1">
      <c r="A955" s="29">
        <v>43740.0</v>
      </c>
      <c r="B955" s="30">
        <v>12221.740234</v>
      </c>
      <c r="C955" s="30">
        <v>12226.860352</v>
      </c>
      <c r="D955" s="30">
        <v>11925.25</v>
      </c>
      <c r="E955" s="30">
        <v>11925.25</v>
      </c>
      <c r="F955" s="30">
        <v>11925.25</v>
      </c>
      <c r="G955" s="30">
        <v>9.5636E7</v>
      </c>
      <c r="H955" s="32">
        <f t="shared" si="1"/>
        <v>-0.02760802097</v>
      </c>
    </row>
    <row r="956" ht="15.75" customHeight="1">
      <c r="A956" s="29">
        <v>43742.0</v>
      </c>
      <c r="B956" s="30">
        <v>11958.30957</v>
      </c>
      <c r="C956" s="30">
        <v>12012.910156</v>
      </c>
      <c r="D956" s="30">
        <v>11878.980469</v>
      </c>
      <c r="E956" s="30">
        <v>12012.80957</v>
      </c>
      <c r="F956" s="30">
        <v>12012.80957</v>
      </c>
      <c r="G956" s="30">
        <v>8.81343E7</v>
      </c>
      <c r="H956" s="32">
        <f t="shared" si="1"/>
        <v>0.007342367665</v>
      </c>
    </row>
    <row r="957" ht="15.75" customHeight="1">
      <c r="A957" s="29">
        <v>43745.0</v>
      </c>
      <c r="B957" s="30">
        <v>12008.769531</v>
      </c>
      <c r="C957" s="30">
        <v>12105.089844</v>
      </c>
      <c r="D957" s="30">
        <v>11969.320313</v>
      </c>
      <c r="E957" s="30">
        <v>12097.429688</v>
      </c>
      <c r="F957" s="30">
        <v>12097.429688</v>
      </c>
      <c r="G957" s="30">
        <v>6.5614E7</v>
      </c>
      <c r="H957" s="32">
        <f t="shared" si="1"/>
        <v>0.007044157115</v>
      </c>
    </row>
    <row r="958" ht="15.75" customHeight="1">
      <c r="A958" s="29">
        <v>43746.0</v>
      </c>
      <c r="B958" s="30">
        <v>12097.889648</v>
      </c>
      <c r="C958" s="30">
        <v>12097.94043</v>
      </c>
      <c r="D958" s="30">
        <v>11933.019531</v>
      </c>
      <c r="E958" s="30">
        <v>11970.200195</v>
      </c>
      <c r="F958" s="30">
        <v>11970.200195</v>
      </c>
      <c r="G958" s="30">
        <v>8.08776E7</v>
      </c>
      <c r="H958" s="32">
        <f t="shared" si="1"/>
        <v>-0.01051706819</v>
      </c>
    </row>
    <row r="959" ht="15.75" customHeight="1">
      <c r="A959" s="29">
        <v>43747.0</v>
      </c>
      <c r="B959" s="30">
        <v>11973.820313</v>
      </c>
      <c r="C959" s="30">
        <v>12165.530273</v>
      </c>
      <c r="D959" s="30">
        <v>11953.120117</v>
      </c>
      <c r="E959" s="30">
        <v>12094.259766</v>
      </c>
      <c r="F959" s="30">
        <v>12094.259766</v>
      </c>
      <c r="G959" s="30">
        <v>6.88127E7</v>
      </c>
      <c r="H959" s="32">
        <f t="shared" si="1"/>
        <v>0.01036403477</v>
      </c>
    </row>
    <row r="960" ht="15.75" customHeight="1">
      <c r="A960" s="29">
        <v>43748.0</v>
      </c>
      <c r="B960" s="30">
        <v>12082.889648</v>
      </c>
      <c r="C960" s="30">
        <v>12202.709961</v>
      </c>
      <c r="D960" s="30">
        <v>12029.459961</v>
      </c>
      <c r="E960" s="30">
        <v>12164.200195</v>
      </c>
      <c r="F960" s="30">
        <v>12164.200195</v>
      </c>
      <c r="G960" s="30">
        <v>8.84379E7</v>
      </c>
      <c r="H960" s="32">
        <f t="shared" si="1"/>
        <v>0.00578294417</v>
      </c>
    </row>
    <row r="961" ht="15.75" customHeight="1">
      <c r="A961" s="29">
        <v>43749.0</v>
      </c>
      <c r="B961" s="30">
        <v>12248.879883</v>
      </c>
      <c r="C961" s="30">
        <v>12511.650391</v>
      </c>
      <c r="D961" s="30">
        <v>12240.94043</v>
      </c>
      <c r="E961" s="30">
        <v>12511.650391</v>
      </c>
      <c r="F961" s="30">
        <v>12511.650391</v>
      </c>
      <c r="G961" s="30">
        <v>1.0087E8</v>
      </c>
      <c r="H961" s="32">
        <f t="shared" si="1"/>
        <v>0.02856334082</v>
      </c>
    </row>
    <row r="962" ht="15.75" customHeight="1">
      <c r="A962" s="29">
        <v>43752.0</v>
      </c>
      <c r="B962" s="30">
        <v>12468.780273</v>
      </c>
      <c r="C962" s="30">
        <v>12495.240234</v>
      </c>
      <c r="D962" s="30">
        <v>12387.950195</v>
      </c>
      <c r="E962" s="30">
        <v>12486.55957</v>
      </c>
      <c r="F962" s="30">
        <v>12486.55957</v>
      </c>
      <c r="G962" s="30">
        <v>5.90869E7</v>
      </c>
      <c r="H962" s="32">
        <f t="shared" si="1"/>
        <v>-0.002005396588</v>
      </c>
    </row>
    <row r="963" ht="15.75" customHeight="1">
      <c r="A963" s="29">
        <v>43753.0</v>
      </c>
      <c r="B963" s="30">
        <v>12565.679688</v>
      </c>
      <c r="C963" s="30">
        <v>12682.400391</v>
      </c>
      <c r="D963" s="30">
        <v>12511.900391</v>
      </c>
      <c r="E963" s="30">
        <v>12629.790039</v>
      </c>
      <c r="F963" s="30">
        <v>12629.790039</v>
      </c>
      <c r="G963" s="30">
        <v>9.41855E7</v>
      </c>
      <c r="H963" s="32">
        <f t="shared" si="1"/>
        <v>0.01147077129</v>
      </c>
    </row>
    <row r="964" ht="15.75" customHeight="1">
      <c r="A964" s="29">
        <v>43754.0</v>
      </c>
      <c r="B964" s="30">
        <v>12644.179688</v>
      </c>
      <c r="C964" s="30">
        <v>12698.370117</v>
      </c>
      <c r="D964" s="30">
        <v>12603.830078</v>
      </c>
      <c r="E964" s="30">
        <v>12670.110352</v>
      </c>
      <c r="F964" s="30">
        <v>12670.110352</v>
      </c>
      <c r="G964" s="30">
        <v>9.94759E7</v>
      </c>
      <c r="H964" s="32">
        <f t="shared" si="1"/>
        <v>0.003192476904</v>
      </c>
    </row>
    <row r="965" ht="15.75" customHeight="1">
      <c r="A965" s="29">
        <v>43755.0</v>
      </c>
      <c r="B965" s="30">
        <v>12655.320313</v>
      </c>
      <c r="C965" s="30">
        <v>12814.490234</v>
      </c>
      <c r="D965" s="30">
        <v>12647.860352</v>
      </c>
      <c r="E965" s="30">
        <v>12654.950195</v>
      </c>
      <c r="F965" s="30">
        <v>12654.950195</v>
      </c>
      <c r="G965" s="30">
        <v>9.93022E7</v>
      </c>
      <c r="H965" s="32">
        <f t="shared" si="1"/>
        <v>-0.0011965292</v>
      </c>
    </row>
    <row r="966" ht="15.75" customHeight="1">
      <c r="A966" s="29">
        <v>43756.0</v>
      </c>
      <c r="B966" s="30">
        <v>12637.009766</v>
      </c>
      <c r="C966" s="30">
        <v>12700.379883</v>
      </c>
      <c r="D966" s="30">
        <v>12603.169922</v>
      </c>
      <c r="E966" s="30">
        <v>12633.599609</v>
      </c>
      <c r="F966" s="30">
        <v>12633.599609</v>
      </c>
      <c r="G966" s="30">
        <v>8.86761E7</v>
      </c>
      <c r="H966" s="32">
        <f t="shared" si="1"/>
        <v>-0.001687133151</v>
      </c>
    </row>
    <row r="967" ht="15.75" customHeight="1">
      <c r="A967" s="29">
        <v>43759.0</v>
      </c>
      <c r="B967" s="30">
        <v>12661.929688</v>
      </c>
      <c r="C967" s="30">
        <v>12787.349609</v>
      </c>
      <c r="D967" s="30">
        <v>12646.280273</v>
      </c>
      <c r="E967" s="30">
        <v>12747.959961</v>
      </c>
      <c r="F967" s="30">
        <v>12747.959961</v>
      </c>
      <c r="G967" s="30">
        <v>8.09782E7</v>
      </c>
      <c r="H967" s="32">
        <f t="shared" si="1"/>
        <v>0.009052079814</v>
      </c>
    </row>
    <row r="968" ht="15.75" customHeight="1">
      <c r="A968" s="29">
        <v>43760.0</v>
      </c>
      <c r="B968" s="30">
        <v>12757.730469</v>
      </c>
      <c r="C968" s="30">
        <v>12791.30957</v>
      </c>
      <c r="D968" s="30">
        <v>12730.700195</v>
      </c>
      <c r="E968" s="30">
        <v>12754.69043</v>
      </c>
      <c r="F968" s="30">
        <v>12754.69043</v>
      </c>
      <c r="G968" s="30">
        <v>7.94307E7</v>
      </c>
      <c r="H968" s="32">
        <f t="shared" si="1"/>
        <v>0.0005279643975</v>
      </c>
    </row>
    <row r="969" ht="15.75" customHeight="1">
      <c r="A969" s="29">
        <v>43761.0</v>
      </c>
      <c r="B969" s="30">
        <v>12702.919922</v>
      </c>
      <c r="C969" s="30">
        <v>12819.219727</v>
      </c>
      <c r="D969" s="30">
        <v>12699.849609</v>
      </c>
      <c r="E969" s="30">
        <v>12798.19043</v>
      </c>
      <c r="F969" s="30">
        <v>12798.19043</v>
      </c>
      <c r="G969" s="30">
        <v>7.62187E7</v>
      </c>
      <c r="H969" s="32">
        <f t="shared" si="1"/>
        <v>0.003410510058</v>
      </c>
    </row>
    <row r="970" ht="15.75" customHeight="1">
      <c r="A970" s="29">
        <v>43762.0</v>
      </c>
      <c r="B970" s="30">
        <v>12860.629883</v>
      </c>
      <c r="C970" s="30">
        <v>12914.240234</v>
      </c>
      <c r="D970" s="30">
        <v>12820.669922</v>
      </c>
      <c r="E970" s="30">
        <v>12872.099609</v>
      </c>
      <c r="F970" s="30">
        <v>12872.099609</v>
      </c>
      <c r="G970" s="30">
        <v>8.43189E7</v>
      </c>
      <c r="H970" s="32">
        <f t="shared" si="1"/>
        <v>0.005774971032</v>
      </c>
    </row>
    <row r="971" ht="15.75" customHeight="1">
      <c r="A971" s="29">
        <v>43763.0</v>
      </c>
      <c r="B971" s="30">
        <v>12886.419922</v>
      </c>
      <c r="C971" s="30">
        <v>12895.849609</v>
      </c>
      <c r="D971" s="30">
        <v>12834.0</v>
      </c>
      <c r="E971" s="30">
        <v>12894.509766</v>
      </c>
      <c r="F971" s="30">
        <v>12894.509766</v>
      </c>
      <c r="G971" s="30">
        <v>5.98007E7</v>
      </c>
      <c r="H971" s="32">
        <f t="shared" si="1"/>
        <v>0.001740986916</v>
      </c>
    </row>
    <row r="972" ht="15.75" customHeight="1">
      <c r="A972" s="29">
        <v>43766.0</v>
      </c>
      <c r="B972" s="30">
        <v>12897.400391</v>
      </c>
      <c r="C972" s="30">
        <v>12986.490234</v>
      </c>
      <c r="D972" s="30">
        <v>12892.839844</v>
      </c>
      <c r="E972" s="30">
        <v>12941.709961</v>
      </c>
      <c r="F972" s="30">
        <v>12941.709961</v>
      </c>
      <c r="G972" s="30">
        <v>6.90241E7</v>
      </c>
      <c r="H972" s="32">
        <f t="shared" si="1"/>
        <v>0.003660487747</v>
      </c>
    </row>
    <row r="973" ht="15.75" customHeight="1">
      <c r="A973" s="29">
        <v>43767.0</v>
      </c>
      <c r="B973" s="30">
        <v>12946.339844</v>
      </c>
      <c r="C973" s="30">
        <v>12951.879883</v>
      </c>
      <c r="D973" s="30">
        <v>12897.339844</v>
      </c>
      <c r="E973" s="30">
        <v>12939.620117</v>
      </c>
      <c r="F973" s="30">
        <v>12939.620117</v>
      </c>
      <c r="G973" s="30">
        <v>7.69483E7</v>
      </c>
      <c r="H973" s="32">
        <f t="shared" si="1"/>
        <v>-0.0001614812885</v>
      </c>
    </row>
    <row r="974" ht="15.75" customHeight="1">
      <c r="A974" s="29">
        <v>43768.0</v>
      </c>
      <c r="B974" s="30">
        <v>12929.419922</v>
      </c>
      <c r="C974" s="30">
        <v>12944.259766</v>
      </c>
      <c r="D974" s="30">
        <v>12830.330078</v>
      </c>
      <c r="E974" s="30">
        <v>12910.230469</v>
      </c>
      <c r="F974" s="30">
        <v>12910.230469</v>
      </c>
      <c r="G974" s="30">
        <v>1.003974E8</v>
      </c>
      <c r="H974" s="32">
        <f t="shared" si="1"/>
        <v>-0.002271291408</v>
      </c>
    </row>
    <row r="975" ht="15.75" customHeight="1">
      <c r="A975" s="29">
        <v>43769.0</v>
      </c>
      <c r="B975" s="30">
        <v>12937.589844</v>
      </c>
      <c r="C975" s="30">
        <v>12953.339844</v>
      </c>
      <c r="D975" s="30">
        <v>12795.089844</v>
      </c>
      <c r="E975" s="30">
        <v>12866.790039</v>
      </c>
      <c r="F975" s="30">
        <v>12866.790039</v>
      </c>
      <c r="G975" s="30">
        <v>1.006609E8</v>
      </c>
      <c r="H975" s="32">
        <f t="shared" si="1"/>
        <v>-0.003364806701</v>
      </c>
    </row>
    <row r="976" ht="15.75" customHeight="1">
      <c r="A976" s="29">
        <v>43770.0</v>
      </c>
      <c r="B976" s="30">
        <v>12912.089844</v>
      </c>
      <c r="C976" s="30">
        <v>12992.070313</v>
      </c>
      <c r="D976" s="30">
        <v>12896.719727</v>
      </c>
      <c r="E976" s="30">
        <v>12961.049805</v>
      </c>
      <c r="F976" s="30">
        <v>12961.049805</v>
      </c>
      <c r="G976" s="30">
        <v>6.59054E7</v>
      </c>
      <c r="H976" s="32">
        <f t="shared" si="1"/>
        <v>0.007325818305</v>
      </c>
    </row>
    <row r="977" ht="15.75" customHeight="1">
      <c r="A977" s="29">
        <v>43773.0</v>
      </c>
      <c r="B977" s="30">
        <v>13022.950195</v>
      </c>
      <c r="C977" s="30">
        <v>13171.169922</v>
      </c>
      <c r="D977" s="30">
        <v>13019.179688</v>
      </c>
      <c r="E977" s="30">
        <v>13136.280273</v>
      </c>
      <c r="F977" s="30">
        <v>13136.280273</v>
      </c>
      <c r="G977" s="30">
        <v>8.47824E7</v>
      </c>
      <c r="H977" s="32">
        <f t="shared" si="1"/>
        <v>0.0135197743</v>
      </c>
    </row>
    <row r="978" ht="15.75" customHeight="1">
      <c r="A978" s="29">
        <v>43774.0</v>
      </c>
      <c r="B978" s="30">
        <v>13134.330078</v>
      </c>
      <c r="C978" s="30">
        <v>13166.080078</v>
      </c>
      <c r="D978" s="30">
        <v>13112.650391</v>
      </c>
      <c r="E978" s="30">
        <v>13148.5</v>
      </c>
      <c r="F978" s="30">
        <v>13148.5</v>
      </c>
      <c r="G978" s="30">
        <v>8.31904E7</v>
      </c>
      <c r="H978" s="32">
        <f t="shared" si="1"/>
        <v>0.0009302273357</v>
      </c>
    </row>
    <row r="979" ht="15.75" customHeight="1">
      <c r="A979" s="29">
        <v>43775.0</v>
      </c>
      <c r="B979" s="30">
        <v>13150.94043</v>
      </c>
      <c r="C979" s="30">
        <v>13187.660156</v>
      </c>
      <c r="D979" s="30">
        <v>13110.910156</v>
      </c>
      <c r="E979" s="30">
        <v>13179.889648</v>
      </c>
      <c r="F979" s="30">
        <v>13179.889648</v>
      </c>
      <c r="G979" s="30">
        <v>8.00456E7</v>
      </c>
      <c r="H979" s="32">
        <f t="shared" si="1"/>
        <v>0.002387317793</v>
      </c>
    </row>
    <row r="980" ht="15.75" customHeight="1">
      <c r="A980" s="29">
        <v>43776.0</v>
      </c>
      <c r="B980" s="30">
        <v>13258.259766</v>
      </c>
      <c r="C980" s="30">
        <v>13300.759766</v>
      </c>
      <c r="D980" s="30">
        <v>13227.370117</v>
      </c>
      <c r="E980" s="30">
        <v>13289.459961</v>
      </c>
      <c r="F980" s="30">
        <v>13289.459961</v>
      </c>
      <c r="G980" s="30">
        <v>1.171006E8</v>
      </c>
      <c r="H980" s="32">
        <f t="shared" si="1"/>
        <v>0.00831344692</v>
      </c>
    </row>
    <row r="981" ht="15.75" customHeight="1">
      <c r="A981" s="29">
        <v>43777.0</v>
      </c>
      <c r="B981" s="30">
        <v>13248.620117</v>
      </c>
      <c r="C981" s="30">
        <v>13278.179688</v>
      </c>
      <c r="D981" s="30">
        <v>13195.830078</v>
      </c>
      <c r="E981" s="30">
        <v>13228.55957</v>
      </c>
      <c r="F981" s="30">
        <v>13228.55957</v>
      </c>
      <c r="G981" s="30">
        <v>9.55992E7</v>
      </c>
      <c r="H981" s="32">
        <f t="shared" si="1"/>
        <v>-0.004582608411</v>
      </c>
    </row>
    <row r="982" ht="15.75" customHeight="1">
      <c r="A982" s="29">
        <v>43780.0</v>
      </c>
      <c r="B982" s="30">
        <v>13170.179688</v>
      </c>
      <c r="C982" s="30">
        <v>13225.620117</v>
      </c>
      <c r="D982" s="30">
        <v>13144.089844</v>
      </c>
      <c r="E982" s="30">
        <v>13198.370117</v>
      </c>
      <c r="F982" s="30">
        <v>13198.370117</v>
      </c>
      <c r="G982" s="30">
        <v>7.25972E7</v>
      </c>
      <c r="H982" s="32">
        <f t="shared" si="1"/>
        <v>-0.002282142121</v>
      </c>
    </row>
    <row r="983" ht="15.75" customHeight="1">
      <c r="A983" s="29">
        <v>43781.0</v>
      </c>
      <c r="B983" s="30">
        <v>13243.530273</v>
      </c>
      <c r="C983" s="30">
        <v>13308.259766</v>
      </c>
      <c r="D983" s="30">
        <v>13214.660156</v>
      </c>
      <c r="E983" s="30">
        <v>13283.509766</v>
      </c>
      <c r="F983" s="30">
        <v>13283.509766</v>
      </c>
      <c r="G983" s="30">
        <v>8.27414E7</v>
      </c>
      <c r="H983" s="32">
        <f t="shared" si="1"/>
        <v>0.006450769924</v>
      </c>
    </row>
    <row r="984" ht="15.75" customHeight="1">
      <c r="A984" s="29">
        <v>43782.0</v>
      </c>
      <c r="B984" s="30">
        <v>13244.049805</v>
      </c>
      <c r="C984" s="30">
        <v>13273.820313</v>
      </c>
      <c r="D984" s="30">
        <v>13139.25</v>
      </c>
      <c r="E984" s="30">
        <v>13230.070313</v>
      </c>
      <c r="F984" s="30">
        <v>13230.070313</v>
      </c>
      <c r="G984" s="30">
        <v>7.71938E7</v>
      </c>
      <c r="H984" s="32">
        <f t="shared" si="1"/>
        <v>-0.004022991961</v>
      </c>
    </row>
    <row r="985" ht="15.75" customHeight="1">
      <c r="A985" s="29">
        <v>43783.0</v>
      </c>
      <c r="B985" s="30">
        <v>13198.330078</v>
      </c>
      <c r="C985" s="30">
        <v>13219.299805</v>
      </c>
      <c r="D985" s="30">
        <v>13159.69043</v>
      </c>
      <c r="E985" s="30">
        <v>13180.230469</v>
      </c>
      <c r="F985" s="30">
        <v>13180.230469</v>
      </c>
      <c r="G985" s="30">
        <v>8.15827E7</v>
      </c>
      <c r="H985" s="32">
        <f t="shared" si="1"/>
        <v>-0.003767163955</v>
      </c>
    </row>
    <row r="986" ht="15.75" customHeight="1">
      <c r="A986" s="29">
        <v>43784.0</v>
      </c>
      <c r="B986" s="30">
        <v>13261.719727</v>
      </c>
      <c r="C986" s="30">
        <v>13261.719727</v>
      </c>
      <c r="D986" s="30">
        <v>13172.889648</v>
      </c>
      <c r="E986" s="30">
        <v>13241.75</v>
      </c>
      <c r="F986" s="30">
        <v>13241.75</v>
      </c>
      <c r="G986" s="30">
        <v>8.10398E7</v>
      </c>
      <c r="H986" s="32">
        <f t="shared" si="1"/>
        <v>0.004667561098</v>
      </c>
    </row>
    <row r="987" ht="15.75" customHeight="1">
      <c r="A987" s="29">
        <v>43787.0</v>
      </c>
      <c r="B987" s="30">
        <v>13255.780273</v>
      </c>
      <c r="C987" s="30">
        <v>13282.410156</v>
      </c>
      <c r="D987" s="30">
        <v>13137.879883</v>
      </c>
      <c r="E987" s="30">
        <v>13207.009766</v>
      </c>
      <c r="F987" s="30">
        <v>13207.009766</v>
      </c>
      <c r="G987" s="30">
        <v>6.97752E7</v>
      </c>
      <c r="H987" s="32">
        <f t="shared" si="1"/>
        <v>-0.002623537976</v>
      </c>
    </row>
    <row r="988" ht="15.75" customHeight="1">
      <c r="A988" s="29">
        <v>43788.0</v>
      </c>
      <c r="B988" s="30">
        <v>13235.280273</v>
      </c>
      <c r="C988" s="30">
        <v>13374.269531</v>
      </c>
      <c r="D988" s="30">
        <v>13187.910156</v>
      </c>
      <c r="E988" s="30">
        <v>13221.120117</v>
      </c>
      <c r="F988" s="30">
        <v>13221.120117</v>
      </c>
      <c r="G988" s="30">
        <v>6.86642E7</v>
      </c>
      <c r="H988" s="32">
        <f t="shared" si="1"/>
        <v>0.001068398619</v>
      </c>
    </row>
    <row r="989" ht="15.75" customHeight="1">
      <c r="A989" s="29">
        <v>43789.0</v>
      </c>
      <c r="B989" s="30">
        <v>13127.450195</v>
      </c>
      <c r="C989" s="30">
        <v>13182.219727</v>
      </c>
      <c r="D989" s="30">
        <v>13071.330078</v>
      </c>
      <c r="E989" s="30">
        <v>13158.139648</v>
      </c>
      <c r="F989" s="30">
        <v>13158.139648</v>
      </c>
      <c r="G989" s="30">
        <v>6.87353E7</v>
      </c>
      <c r="H989" s="32">
        <f t="shared" si="1"/>
        <v>-0.004763625808</v>
      </c>
    </row>
    <row r="990" ht="15.75" customHeight="1">
      <c r="A990" s="29">
        <v>43790.0</v>
      </c>
      <c r="B990" s="30">
        <v>13083.0</v>
      </c>
      <c r="C990" s="30">
        <v>13171.849609</v>
      </c>
      <c r="D990" s="30">
        <v>13043.900391</v>
      </c>
      <c r="E990" s="30">
        <v>13137.700195</v>
      </c>
      <c r="F990" s="30">
        <v>13137.700195</v>
      </c>
      <c r="G990" s="30">
        <v>7.45158E7</v>
      </c>
      <c r="H990" s="32">
        <f t="shared" si="1"/>
        <v>-0.001553369515</v>
      </c>
    </row>
    <row r="991" ht="15.75" customHeight="1">
      <c r="A991" s="29">
        <v>43791.0</v>
      </c>
      <c r="B991" s="30">
        <v>13145.769531</v>
      </c>
      <c r="C991" s="30">
        <v>13244.570313</v>
      </c>
      <c r="D991" s="30">
        <v>13120.629883</v>
      </c>
      <c r="E991" s="30">
        <v>13163.879883</v>
      </c>
      <c r="F991" s="30">
        <v>13163.879883</v>
      </c>
      <c r="G991" s="30">
        <v>7.47162E7</v>
      </c>
      <c r="H991" s="32">
        <f t="shared" si="1"/>
        <v>0.001992714677</v>
      </c>
    </row>
    <row r="992" ht="15.75" customHeight="1">
      <c r="A992" s="29">
        <v>43794.0</v>
      </c>
      <c r="B992" s="30">
        <v>13247.509766</v>
      </c>
      <c r="C992" s="30">
        <v>13268.969727</v>
      </c>
      <c r="D992" s="30">
        <v>13210.25</v>
      </c>
      <c r="E992" s="30">
        <v>13246.450195</v>
      </c>
      <c r="F992" s="30">
        <v>13246.450195</v>
      </c>
      <c r="G992" s="30">
        <v>5.49202E7</v>
      </c>
      <c r="H992" s="32">
        <f t="shared" si="1"/>
        <v>0.006272490537</v>
      </c>
    </row>
    <row r="993" ht="15.75" customHeight="1">
      <c r="A993" s="29">
        <v>43795.0</v>
      </c>
      <c r="B993" s="30">
        <v>13256.400391</v>
      </c>
      <c r="C993" s="30">
        <v>13261.980469</v>
      </c>
      <c r="D993" s="30">
        <v>13193.75</v>
      </c>
      <c r="E993" s="30">
        <v>13236.419922</v>
      </c>
      <c r="F993" s="30">
        <v>13236.419922</v>
      </c>
      <c r="G993" s="30">
        <v>8.95801E7</v>
      </c>
      <c r="H993" s="32">
        <f t="shared" si="1"/>
        <v>-0.0007572045984</v>
      </c>
    </row>
    <row r="994" ht="15.75" customHeight="1">
      <c r="A994" s="29">
        <v>43796.0</v>
      </c>
      <c r="B994" s="30">
        <v>13291.089844</v>
      </c>
      <c r="C994" s="30">
        <v>13314.919922</v>
      </c>
      <c r="D994" s="30">
        <v>13219.429688</v>
      </c>
      <c r="E994" s="30">
        <v>13287.070313</v>
      </c>
      <c r="F994" s="30">
        <v>13287.070313</v>
      </c>
      <c r="G994" s="30">
        <v>6.73043E7</v>
      </c>
      <c r="H994" s="32">
        <f t="shared" si="1"/>
        <v>0.003826592938</v>
      </c>
    </row>
    <row r="995" ht="15.75" customHeight="1">
      <c r="A995" s="29">
        <v>43797.0</v>
      </c>
      <c r="B995" s="30">
        <v>13247.610352</v>
      </c>
      <c r="C995" s="30">
        <v>13259.290039</v>
      </c>
      <c r="D995" s="30">
        <v>13215.709961</v>
      </c>
      <c r="E995" s="30">
        <v>13245.580078</v>
      </c>
      <c r="F995" s="30">
        <v>13245.580078</v>
      </c>
      <c r="G995" s="30">
        <v>3.6771E7</v>
      </c>
      <c r="H995" s="32">
        <f t="shared" si="1"/>
        <v>-0.003122602201</v>
      </c>
    </row>
    <row r="996" ht="15.75" customHeight="1">
      <c r="A996" s="29">
        <v>43798.0</v>
      </c>
      <c r="B996" s="30">
        <v>13179.25</v>
      </c>
      <c r="C996" s="30">
        <v>13290.330078</v>
      </c>
      <c r="D996" s="30">
        <v>13165.070313</v>
      </c>
      <c r="E996" s="30">
        <v>13236.379883</v>
      </c>
      <c r="F996" s="30">
        <v>13236.379883</v>
      </c>
      <c r="G996" s="30">
        <v>7.17537E7</v>
      </c>
      <c r="H996" s="32">
        <f t="shared" si="1"/>
        <v>-0.000694586039</v>
      </c>
    </row>
    <row r="997" ht="15.75" customHeight="1">
      <c r="A997" s="29">
        <v>43801.0</v>
      </c>
      <c r="B997" s="30">
        <v>13264.929688</v>
      </c>
      <c r="C997" s="30">
        <v>13338.25</v>
      </c>
      <c r="D997" s="30">
        <v>12954.5</v>
      </c>
      <c r="E997" s="30">
        <v>12964.679688</v>
      </c>
      <c r="F997" s="30">
        <v>12964.679688</v>
      </c>
      <c r="G997" s="30">
        <v>1.056922E8</v>
      </c>
      <c r="H997" s="32">
        <f t="shared" si="1"/>
        <v>-0.02052677525</v>
      </c>
    </row>
    <row r="998" ht="15.75" customHeight="1">
      <c r="A998" s="29">
        <v>43802.0</v>
      </c>
      <c r="B998" s="30">
        <v>13039.610352</v>
      </c>
      <c r="C998" s="30">
        <v>13086.030273</v>
      </c>
      <c r="D998" s="30">
        <v>12927.070313</v>
      </c>
      <c r="E998" s="30">
        <v>12989.290039</v>
      </c>
      <c r="F998" s="30">
        <v>12989.290039</v>
      </c>
      <c r="G998" s="30">
        <v>8.70031E7</v>
      </c>
      <c r="H998" s="32">
        <f t="shared" si="1"/>
        <v>0.001898261399</v>
      </c>
    </row>
    <row r="999" ht="15.75" customHeight="1">
      <c r="A999" s="29">
        <v>43803.0</v>
      </c>
      <c r="B999" s="30">
        <v>12998.660156</v>
      </c>
      <c r="C999" s="30">
        <v>13157.360352</v>
      </c>
      <c r="D999" s="30">
        <v>12995.320313</v>
      </c>
      <c r="E999" s="30">
        <v>13140.570313</v>
      </c>
      <c r="F999" s="30">
        <v>13140.570313</v>
      </c>
      <c r="G999" s="30">
        <v>6.84419E7</v>
      </c>
      <c r="H999" s="32">
        <f t="shared" si="1"/>
        <v>0.01164653908</v>
      </c>
    </row>
    <row r="1000" ht="15.75" customHeight="1">
      <c r="A1000" s="29">
        <v>43804.0</v>
      </c>
      <c r="B1000" s="30">
        <v>13144.379883</v>
      </c>
      <c r="C1000" s="30">
        <v>13188.639648</v>
      </c>
      <c r="D1000" s="30">
        <v>13054.799805</v>
      </c>
      <c r="E1000" s="30">
        <v>13054.799805</v>
      </c>
      <c r="F1000" s="30">
        <v>13054.799805</v>
      </c>
      <c r="G1000" s="30">
        <v>5.42164E7</v>
      </c>
      <c r="H1000" s="32">
        <f t="shared" si="1"/>
        <v>-0.006527152624</v>
      </c>
    </row>
    <row r="1001" ht="15.75" customHeight="1">
      <c r="A1001" s="29">
        <v>43805.0</v>
      </c>
      <c r="B1001" s="30">
        <v>13087.509766</v>
      </c>
      <c r="C1001" s="30">
        <v>13171.209961</v>
      </c>
      <c r="D1001" s="30">
        <v>13055.980469</v>
      </c>
      <c r="E1001" s="30">
        <v>13166.580078</v>
      </c>
      <c r="F1001" s="30">
        <v>13166.580078</v>
      </c>
      <c r="G1001" s="30">
        <v>6.01417E7</v>
      </c>
      <c r="H1001" s="32">
        <f t="shared" si="1"/>
        <v>0.008562388904</v>
      </c>
    </row>
    <row r="1002" ht="15.75" customHeight="1">
      <c r="A1002" s="29">
        <v>43808.0</v>
      </c>
      <c r="B1002" s="30">
        <v>13147.570313</v>
      </c>
      <c r="C1002" s="30">
        <v>13170.769531</v>
      </c>
      <c r="D1002" s="30">
        <v>13100.240234</v>
      </c>
      <c r="E1002" s="30">
        <v>13105.610352</v>
      </c>
      <c r="F1002" s="30">
        <v>13105.610352</v>
      </c>
      <c r="G1002" s="30">
        <v>5.03451E7</v>
      </c>
      <c r="H1002" s="32">
        <f t="shared" si="1"/>
        <v>-0.004630642554</v>
      </c>
    </row>
    <row r="1003" ht="15.75" customHeight="1">
      <c r="A1003" s="29">
        <v>43809.0</v>
      </c>
      <c r="B1003" s="30">
        <v>13065.830078</v>
      </c>
      <c r="C1003" s="30">
        <v>13091.709961</v>
      </c>
      <c r="D1003" s="30">
        <v>12886.549805</v>
      </c>
      <c r="E1003" s="30">
        <v>13070.719727</v>
      </c>
      <c r="F1003" s="30">
        <v>13070.719727</v>
      </c>
      <c r="G1003" s="30">
        <v>8.0064E7</v>
      </c>
      <c r="H1003" s="32">
        <f t="shared" si="1"/>
        <v>-0.002662266317</v>
      </c>
    </row>
    <row r="1004" ht="15.75" customHeight="1">
      <c r="A1004" s="29">
        <v>43810.0</v>
      </c>
      <c r="B1004" s="30">
        <v>13075.429688</v>
      </c>
      <c r="C1004" s="30">
        <v>13169.769531</v>
      </c>
      <c r="D1004" s="30">
        <v>13042.700195</v>
      </c>
      <c r="E1004" s="30">
        <v>13146.740234</v>
      </c>
      <c r="F1004" s="30">
        <v>13146.740234</v>
      </c>
      <c r="G1004" s="30">
        <v>6.92205E7</v>
      </c>
      <c r="H1004" s="32">
        <f t="shared" si="1"/>
        <v>0.00581609189</v>
      </c>
    </row>
    <row r="1005" ht="15.75" customHeight="1">
      <c r="A1005" s="29">
        <v>43811.0</v>
      </c>
      <c r="B1005" s="30">
        <v>13167.55957</v>
      </c>
      <c r="C1005" s="30">
        <v>13287.80957</v>
      </c>
      <c r="D1005" s="30">
        <v>13105.070313</v>
      </c>
      <c r="E1005" s="30">
        <v>13221.639648</v>
      </c>
      <c r="F1005" s="30">
        <v>13221.639648</v>
      </c>
      <c r="G1005" s="30">
        <v>8.39988E7</v>
      </c>
      <c r="H1005" s="32">
        <f t="shared" si="1"/>
        <v>0.005697185208</v>
      </c>
    </row>
    <row r="1006" ht="15.75" customHeight="1">
      <c r="A1006" s="29">
        <v>43812.0</v>
      </c>
      <c r="B1006" s="30">
        <v>13383.259766</v>
      </c>
      <c r="C1006" s="30">
        <v>13423.410156</v>
      </c>
      <c r="D1006" s="30">
        <v>13255.549805</v>
      </c>
      <c r="E1006" s="30">
        <v>13282.719727</v>
      </c>
      <c r="F1006" s="30">
        <v>13282.719727</v>
      </c>
      <c r="G1006" s="30">
        <v>1.061371E8</v>
      </c>
      <c r="H1006" s="32">
        <f t="shared" si="1"/>
        <v>0.004619705318</v>
      </c>
    </row>
    <row r="1007" ht="15.75" customHeight="1">
      <c r="A1007" s="29">
        <v>43815.0</v>
      </c>
      <c r="B1007" s="30">
        <v>13349.860352</v>
      </c>
      <c r="C1007" s="30">
        <v>13425.849609</v>
      </c>
      <c r="D1007" s="30">
        <v>13338.379883</v>
      </c>
      <c r="E1007" s="30">
        <v>13407.660156</v>
      </c>
      <c r="F1007" s="30">
        <v>13407.660156</v>
      </c>
      <c r="G1007" s="30">
        <v>7.12008E7</v>
      </c>
      <c r="H1007" s="32">
        <f t="shared" si="1"/>
        <v>0.009406238449</v>
      </c>
    </row>
    <row r="1008" ht="15.75" customHeight="1">
      <c r="A1008" s="29">
        <v>43816.0</v>
      </c>
      <c r="B1008" s="30">
        <v>13391.269531</v>
      </c>
      <c r="C1008" s="30">
        <v>13394.469727</v>
      </c>
      <c r="D1008" s="30">
        <v>13269.429688</v>
      </c>
      <c r="E1008" s="30">
        <v>13287.830078</v>
      </c>
      <c r="F1008" s="30">
        <v>13287.830078</v>
      </c>
      <c r="G1008" s="30">
        <v>7.92605E7</v>
      </c>
      <c r="H1008" s="32">
        <f t="shared" si="1"/>
        <v>-0.008937434019</v>
      </c>
    </row>
    <row r="1009" ht="15.75" customHeight="1">
      <c r="A1009" s="29">
        <v>43817.0</v>
      </c>
      <c r="B1009" s="30">
        <v>13266.349609</v>
      </c>
      <c r="C1009" s="30">
        <v>13286.0</v>
      </c>
      <c r="D1009" s="30">
        <v>13215.879883</v>
      </c>
      <c r="E1009" s="30">
        <v>13222.160156</v>
      </c>
      <c r="F1009" s="30">
        <v>13222.160156</v>
      </c>
      <c r="G1009" s="30">
        <v>7.1001E7</v>
      </c>
      <c r="H1009" s="32">
        <f t="shared" si="1"/>
        <v>-0.004942110308</v>
      </c>
    </row>
    <row r="1010" ht="15.75" customHeight="1">
      <c r="A1010" s="29">
        <v>43818.0</v>
      </c>
      <c r="B1010" s="30">
        <v>13226.700195</v>
      </c>
      <c r="C1010" s="30">
        <v>13248.980469</v>
      </c>
      <c r="D1010" s="30">
        <v>13140.219727</v>
      </c>
      <c r="E1010" s="30">
        <v>13211.959961</v>
      </c>
      <c r="F1010" s="30">
        <v>13211.959961</v>
      </c>
      <c r="G1010" s="30">
        <v>8.40182E7</v>
      </c>
      <c r="H1010" s="32">
        <f t="shared" si="1"/>
        <v>-0.0007714469406</v>
      </c>
    </row>
    <row r="1011" ht="15.75" customHeight="1">
      <c r="A1011" s="29">
        <v>43819.0</v>
      </c>
      <c r="B1011" s="30">
        <v>13210.259766</v>
      </c>
      <c r="C1011" s="30">
        <v>13324.110352</v>
      </c>
      <c r="D1011" s="30">
        <v>13201.799805</v>
      </c>
      <c r="E1011" s="30">
        <v>13318.900391</v>
      </c>
      <c r="F1011" s="30">
        <v>13318.900391</v>
      </c>
      <c r="G1011" s="30">
        <v>1.707232E8</v>
      </c>
      <c r="H1011" s="32">
        <f t="shared" si="1"/>
        <v>0.008094213903</v>
      </c>
    </row>
    <row r="1012" ht="15.75" customHeight="1">
      <c r="A1012" s="29">
        <v>43822.0</v>
      </c>
      <c r="B1012" s="30">
        <v>13304.769531</v>
      </c>
      <c r="C1012" s="30">
        <v>13331.860352</v>
      </c>
      <c r="D1012" s="30">
        <v>13285.549805</v>
      </c>
      <c r="E1012" s="30">
        <v>13300.980469</v>
      </c>
      <c r="F1012" s="30">
        <v>13300.980469</v>
      </c>
      <c r="G1012" s="30">
        <v>5.62154E7</v>
      </c>
      <c r="H1012" s="32">
        <f t="shared" si="1"/>
        <v>-0.001345450561</v>
      </c>
    </row>
    <row r="1013" ht="15.75" customHeight="1">
      <c r="A1013" s="29">
        <v>43826.0</v>
      </c>
      <c r="B1013" s="30">
        <v>13338.320313</v>
      </c>
      <c r="C1013" s="30">
        <v>13381.44043</v>
      </c>
      <c r="D1013" s="30">
        <v>13311.519531</v>
      </c>
      <c r="E1013" s="30">
        <v>13337.110352</v>
      </c>
      <c r="F1013" s="30">
        <v>13337.110352</v>
      </c>
      <c r="G1013" s="30">
        <v>4.37586E7</v>
      </c>
      <c r="H1013" s="32">
        <f t="shared" si="1"/>
        <v>0.00271633231</v>
      </c>
    </row>
    <row r="1014" ht="15.75" customHeight="1">
      <c r="A1014" s="29">
        <v>43829.0</v>
      </c>
      <c r="B1014" s="30">
        <v>13301.429688</v>
      </c>
      <c r="C1014" s="30">
        <v>13316.620117</v>
      </c>
      <c r="D1014" s="30">
        <v>13244.169922</v>
      </c>
      <c r="E1014" s="30">
        <v>13249.009766</v>
      </c>
      <c r="F1014" s="30">
        <v>13249.009766</v>
      </c>
      <c r="G1014" s="30">
        <v>3.14274E7</v>
      </c>
      <c r="H1014" s="32">
        <f t="shared" si="1"/>
        <v>-0.006605672719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4.38"/>
    <col customWidth="1" min="3" max="4" width="4.38"/>
    <col customWidth="1" min="5" max="5" width="19.5"/>
    <col customWidth="1" min="6" max="26" width="14.38"/>
  </cols>
  <sheetData>
    <row r="1" ht="15.75" customHeight="1">
      <c r="D1" s="33"/>
      <c r="F1" s="34">
        <v>2016.0</v>
      </c>
      <c r="G1" s="35">
        <v>2017.0</v>
      </c>
      <c r="H1" s="34">
        <v>2018.0</v>
      </c>
      <c r="I1" s="34">
        <v>2019.0</v>
      </c>
      <c r="L1" s="34">
        <v>2022.0</v>
      </c>
    </row>
    <row r="2" ht="15.75" customHeight="1">
      <c r="A2" s="36" t="s">
        <v>119</v>
      </c>
      <c r="B2" s="37">
        <f>B3*B4+B5</f>
        <v>0.0425060926</v>
      </c>
      <c r="E2" s="34" t="s">
        <v>120</v>
      </c>
      <c r="F2" s="38">
        <f>Financials!B20/Financials!B19</f>
        <v>0.2850491464</v>
      </c>
      <c r="G2" s="38">
        <f>Financials!C20/Financials!C19</f>
        <v>0.18735363</v>
      </c>
      <c r="H2" s="38">
        <f>Financials!D20/Financials!D19</f>
        <v>0.2628025345</v>
      </c>
      <c r="I2" s="38">
        <f>Financials!E20/Financials!E19</f>
        <v>0.3006462489</v>
      </c>
    </row>
    <row r="3" ht="15.75" customHeight="1">
      <c r="A3" s="34" t="s">
        <v>121</v>
      </c>
      <c r="B3" s="39">
        <f>5.7%</f>
        <v>0.057</v>
      </c>
      <c r="D3" s="40"/>
      <c r="E3" s="34" t="s">
        <v>122</v>
      </c>
      <c r="F3" s="38">
        <f>Financials!B98/Financials!B66</f>
        <v>0.0008343527049</v>
      </c>
      <c r="G3" s="38">
        <f>Financials!C98/Financials!C66</f>
        <v>0.00116332358</v>
      </c>
      <c r="H3" s="38">
        <f>Financials!D98/Financials!D66</f>
        <v>0.0008968728155</v>
      </c>
      <c r="I3" s="38">
        <f>Financials!E98/Financials!E66</f>
        <v>0.001179538854</v>
      </c>
    </row>
    <row r="4" ht="15.75" customHeight="1">
      <c r="A4" s="34" t="s">
        <v>123</v>
      </c>
      <c r="B4" s="38">
        <f>COVAR('BMW Returns'!H3:H1014,'DAX Returns'!H3:H1014)/VAR('BMW Returns'!H3:H1014)</f>
        <v>0.5527384667</v>
      </c>
      <c r="E4" s="34" t="s">
        <v>124</v>
      </c>
      <c r="G4" s="38">
        <f>Financials!C109/Financials!B109-1</f>
        <v>-0.3407281001</v>
      </c>
      <c r="H4" s="38">
        <f>Financials!D109/Financials!C109-1</f>
        <v>0.6738567731</v>
      </c>
      <c r="I4" s="38">
        <f>Financials!E109/Financials!D109-1</f>
        <v>-0.4551546392</v>
      </c>
      <c r="J4" s="38"/>
    </row>
    <row r="5" ht="15.75" customHeight="1">
      <c r="A5" s="34" t="s">
        <v>125</v>
      </c>
      <c r="B5" s="39">
        <f>1.1%</f>
        <v>0.011</v>
      </c>
      <c r="D5" s="40"/>
    </row>
    <row r="6" ht="15.75" customHeight="1">
      <c r="F6" s="34">
        <v>2020.0</v>
      </c>
      <c r="G6" s="34">
        <v>2021.0</v>
      </c>
      <c r="H6" s="34">
        <v>2022.0</v>
      </c>
      <c r="I6" s="34">
        <v>2023.0</v>
      </c>
      <c r="J6" s="34">
        <v>2024.0</v>
      </c>
    </row>
    <row r="7" ht="15.75" customHeight="1">
      <c r="A7" s="36" t="s">
        <v>126</v>
      </c>
      <c r="B7" s="41">
        <f>B8*(1-B9)</f>
        <v>0.0007547625909</v>
      </c>
      <c r="E7" s="34" t="s">
        <v>127</v>
      </c>
      <c r="F7" s="42">
        <f>AVERAGE(Financials!D109:E109)*(AVERAGE(G4:I4)+1.1)</f>
        <v>1587.39803</v>
      </c>
      <c r="G7" s="43">
        <f t="shared" ref="G7:J7" si="1">F7*(AVERAGE($G$4:$I$4)+1.1)</f>
        <v>1681.569907</v>
      </c>
      <c r="H7" s="43">
        <f t="shared" si="1"/>
        <v>1781.3285</v>
      </c>
      <c r="I7" s="43">
        <f t="shared" si="1"/>
        <v>1887.005239</v>
      </c>
      <c r="J7" s="43">
        <f t="shared" si="1"/>
        <v>1998.951218</v>
      </c>
    </row>
    <row r="8" ht="15.75" customHeight="1">
      <c r="A8" s="34" t="s">
        <v>128</v>
      </c>
      <c r="B8" s="38">
        <f>AVERAGE(F3:I3)</f>
        <v>0.001018521989</v>
      </c>
    </row>
    <row r="9" ht="15.75" customHeight="1">
      <c r="A9" s="34" t="s">
        <v>129</v>
      </c>
      <c r="B9" s="38">
        <f>AVERAGE(F2:I2)</f>
        <v>0.25896289</v>
      </c>
      <c r="G9" s="38"/>
      <c r="H9" s="38"/>
      <c r="I9" s="38"/>
      <c r="J9" s="38"/>
    </row>
    <row r="10" ht="15.75" customHeight="1">
      <c r="E10" s="42">
        <f>SUM(F7:J7)</f>
        <v>8936.252893</v>
      </c>
    </row>
    <row r="11" ht="15.75" customHeight="1">
      <c r="A11" s="36" t="s">
        <v>130</v>
      </c>
      <c r="B11" s="38">
        <f>B2*B12+B7*B13</f>
        <v>0.01161654593</v>
      </c>
    </row>
    <row r="12" ht="15.75" customHeight="1">
      <c r="A12" s="34" t="s">
        <v>131</v>
      </c>
      <c r="B12" s="38">
        <f>Financials!E73/(Financials!E66+Financials!E73)</f>
        <v>0.2601541875</v>
      </c>
    </row>
    <row r="13" ht="15.75" customHeight="1">
      <c r="A13" s="34" t="s">
        <v>132</v>
      </c>
      <c r="B13" s="38">
        <f>Financials!E66/(Financials!E73+Financials!E66)</f>
        <v>0.7398458125</v>
      </c>
      <c r="G13" s="33"/>
    </row>
    <row r="14" ht="15.75" customHeight="1"/>
    <row r="15" ht="15.75" customHeight="1">
      <c r="A15" s="36" t="s">
        <v>133</v>
      </c>
      <c r="B15" s="44">
        <f t="array" ref="B15">NPV(B11,F7:J7)</f>
        <v>8621.604007</v>
      </c>
      <c r="G15" s="45"/>
      <c r="H15" s="45"/>
      <c r="I15" s="45"/>
      <c r="J15" s="45"/>
      <c r="K15" s="45"/>
    </row>
    <row r="16" ht="15.75" customHeight="1"/>
    <row r="17" ht="15.75" customHeight="1">
      <c r="G17" s="33"/>
    </row>
    <row r="18" ht="15.75" customHeight="1"/>
    <row r="19" ht="15.75" customHeight="1">
      <c r="G19" s="38"/>
      <c r="H19" s="38"/>
      <c r="I19" s="38"/>
    </row>
    <row r="20" ht="15.75" customHeight="1"/>
    <row r="21" ht="15.75" customHeight="1"/>
    <row r="22" ht="15.75" customHeight="1">
      <c r="H22" s="4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4.38"/>
    <col customWidth="1" min="3" max="4" width="4.38"/>
    <col customWidth="1" min="5" max="5" width="19.5"/>
    <col customWidth="1" min="6" max="26" width="14.38"/>
  </cols>
  <sheetData>
    <row r="1" ht="15.75" customHeight="1">
      <c r="D1" s="33"/>
      <c r="F1" s="34">
        <v>2016.0</v>
      </c>
      <c r="G1" s="35">
        <v>2017.0</v>
      </c>
      <c r="H1" s="34">
        <v>2018.0</v>
      </c>
      <c r="I1" s="34">
        <v>2019.0</v>
      </c>
      <c r="L1" s="34">
        <v>2022.0</v>
      </c>
    </row>
    <row r="2" ht="15.75" customHeight="1">
      <c r="A2" s="36" t="s">
        <v>119</v>
      </c>
      <c r="B2" s="41">
        <f>B3*B4+B5</f>
        <v>0.095</v>
      </c>
      <c r="E2" s="34" t="s">
        <v>120</v>
      </c>
      <c r="F2" s="38">
        <f>Financials!B20/Financials!B19</f>
        <v>0.2850491464</v>
      </c>
      <c r="G2" s="38">
        <f>Financials!C20/Financials!C19</f>
        <v>0.18735363</v>
      </c>
      <c r="H2" s="38">
        <f>Financials!D20/Financials!D19</f>
        <v>0.2628025345</v>
      </c>
      <c r="I2" s="38">
        <f>Financials!E20/Financials!E19</f>
        <v>0.3006462489</v>
      </c>
    </row>
    <row r="3" ht="15.75" customHeight="1">
      <c r="A3" s="34" t="s">
        <v>121</v>
      </c>
      <c r="B3" s="47">
        <v>0.05</v>
      </c>
      <c r="D3" s="40"/>
      <c r="E3" s="34" t="s">
        <v>122</v>
      </c>
      <c r="F3" s="38">
        <f>Financials!B98/Financials!B66</f>
        <v>0.0008343527049</v>
      </c>
      <c r="G3" s="38">
        <f>Financials!C98/Financials!C66</f>
        <v>0.00116332358</v>
      </c>
      <c r="H3" s="38">
        <f>Financials!D98/Financials!D66</f>
        <v>0.0008968728155</v>
      </c>
      <c r="I3" s="38">
        <f>Financials!E98/Financials!E66</f>
        <v>0.001179538854</v>
      </c>
    </row>
    <row r="4" ht="15.75" customHeight="1">
      <c r="A4" s="34" t="s">
        <v>123</v>
      </c>
      <c r="B4" s="48">
        <v>1.5</v>
      </c>
      <c r="E4" s="34" t="s">
        <v>124</v>
      </c>
      <c r="G4" s="38">
        <f>Financials!C109/Financials!B109-1</f>
        <v>-0.3407281001</v>
      </c>
      <c r="H4" s="38">
        <f>Financials!D109/Financials!C109-1</f>
        <v>0.6738567731</v>
      </c>
      <c r="I4" s="38">
        <f>Financials!E109/Financials!D109-1</f>
        <v>-0.4551546392</v>
      </c>
      <c r="J4" s="38"/>
    </row>
    <row r="5" ht="15.75" customHeight="1">
      <c r="A5" s="34" t="s">
        <v>125</v>
      </c>
      <c r="B5" s="47">
        <v>0.02</v>
      </c>
      <c r="D5" s="40"/>
    </row>
    <row r="6" ht="15.75" customHeight="1">
      <c r="F6" s="34">
        <v>2020.0</v>
      </c>
      <c r="G6" s="34">
        <v>2021.0</v>
      </c>
      <c r="H6" s="34">
        <v>2022.0</v>
      </c>
      <c r="I6" s="34">
        <v>2023.0</v>
      </c>
      <c r="J6" s="34">
        <v>2024.0</v>
      </c>
    </row>
    <row r="7" ht="15.75" customHeight="1">
      <c r="A7" s="36" t="s">
        <v>126</v>
      </c>
      <c r="B7" s="41">
        <f>B8*(1-B9)</f>
        <v>0.0007547625909</v>
      </c>
      <c r="E7" s="34" t="s">
        <v>127</v>
      </c>
      <c r="F7" s="42">
        <f>AVERAGE(Financials!D109:E109)*(AVERAGE(G4:I4)+1.1)</f>
        <v>1587.39803</v>
      </c>
      <c r="G7" s="43">
        <f t="shared" ref="G7:J7" si="1">F7*(AVERAGE($G$4:$I$4)+1.1)</f>
        <v>1681.569907</v>
      </c>
      <c r="H7" s="43">
        <f t="shared" si="1"/>
        <v>1781.3285</v>
      </c>
      <c r="I7" s="43">
        <f t="shared" si="1"/>
        <v>1887.005239</v>
      </c>
      <c r="J7" s="43">
        <f t="shared" si="1"/>
        <v>1998.951218</v>
      </c>
    </row>
    <row r="8" ht="15.75" customHeight="1">
      <c r="A8" s="34" t="s">
        <v>128</v>
      </c>
      <c r="B8" s="38">
        <f>AVERAGE(F3:I3)</f>
        <v>0.001018521989</v>
      </c>
    </row>
    <row r="9" ht="15.75" customHeight="1">
      <c r="A9" s="34" t="s">
        <v>129</v>
      </c>
      <c r="B9" s="38">
        <f>AVERAGE(F2:I2)</f>
        <v>0.25896289</v>
      </c>
      <c r="G9" s="38"/>
      <c r="H9" s="38"/>
      <c r="I9" s="38"/>
      <c r="J9" s="38"/>
    </row>
    <row r="10" ht="15.75" customHeight="1">
      <c r="E10" s="42">
        <f>SUM(F7:J7)</f>
        <v>8936.252893</v>
      </c>
    </row>
    <row r="11" ht="15.75" customHeight="1">
      <c r="A11" s="36" t="s">
        <v>130</v>
      </c>
      <c r="B11" s="38">
        <f>B2*B12+B7*B13</f>
        <v>0.02527305576</v>
      </c>
    </row>
    <row r="12" ht="15.75" customHeight="1">
      <c r="A12" s="34" t="s">
        <v>131</v>
      </c>
      <c r="B12" s="38">
        <f>Financials!E73/(Financials!E66+Financials!E73)</f>
        <v>0.2601541875</v>
      </c>
      <c r="E12" s="49">
        <f>0.001/0.002</f>
        <v>0.5</v>
      </c>
    </row>
    <row r="13" ht="15.75" customHeight="1">
      <c r="A13" s="34" t="s">
        <v>132</v>
      </c>
      <c r="B13" s="38">
        <f>Financials!E66/(Financials!E73+Financials!E66)</f>
        <v>0.7398458125</v>
      </c>
      <c r="F13" s="34">
        <v>2017.0</v>
      </c>
      <c r="G13" s="36">
        <v>2018.0</v>
      </c>
      <c r="H13" s="34">
        <v>2019.0</v>
      </c>
    </row>
    <row r="14" ht="15.75" customHeight="1">
      <c r="F14" s="50">
        <v>0.02</v>
      </c>
      <c r="G14" s="50">
        <v>0.03</v>
      </c>
      <c r="H14" s="50">
        <v>0.04</v>
      </c>
    </row>
    <row r="15" ht="15.75" customHeight="1">
      <c r="A15" s="36" t="s">
        <v>133</v>
      </c>
      <c r="B15" s="44">
        <f t="array" ref="B15">NPV(B11,F7:J7)</f>
        <v>8272.921256</v>
      </c>
      <c r="F15" s="50">
        <v>0.2</v>
      </c>
      <c r="G15" s="51">
        <v>0.22</v>
      </c>
      <c r="H15" s="50">
        <v>0.18</v>
      </c>
      <c r="I15" s="45"/>
      <c r="J15" s="45"/>
      <c r="K15" s="45"/>
    </row>
    <row r="16" ht="15.75" customHeight="1"/>
    <row r="17" ht="15.75" customHeight="1">
      <c r="E17" s="34" t="s">
        <v>134</v>
      </c>
      <c r="F17" s="52">
        <f t="shared" ref="F17:F18" si="2">AVERAGE(F14:H14)</f>
        <v>0.03</v>
      </c>
      <c r="G17" s="33"/>
    </row>
    <row r="18" ht="15.75" customHeight="1">
      <c r="E18" s="34" t="s">
        <v>135</v>
      </c>
      <c r="F18" s="52">
        <f t="shared" si="2"/>
        <v>0.2</v>
      </c>
    </row>
    <row r="19" ht="15.75" customHeight="1">
      <c r="G19" s="38"/>
      <c r="H19" s="38"/>
      <c r="I19" s="38"/>
    </row>
    <row r="20" ht="15.75" customHeight="1">
      <c r="E20" s="52">
        <f>F17*(1-F18)</f>
        <v>0.024</v>
      </c>
    </row>
    <row r="21" ht="15.75" customHeight="1">
      <c r="A21" s="34" t="s">
        <v>136</v>
      </c>
      <c r="B21" s="50">
        <v>0.06</v>
      </c>
    </row>
    <row r="22" ht="15.75" customHeight="1">
      <c r="A22" s="34" t="s">
        <v>137</v>
      </c>
      <c r="B22" s="50">
        <v>0.04</v>
      </c>
      <c r="H22" s="46"/>
    </row>
    <row r="23" ht="15.75" customHeight="1">
      <c r="A23" s="34" t="s">
        <v>138</v>
      </c>
      <c r="B23" s="50">
        <v>0.4</v>
      </c>
    </row>
    <row r="24" ht="15.75" customHeight="1">
      <c r="A24" s="34" t="s">
        <v>139</v>
      </c>
      <c r="B24" s="50">
        <v>0.6</v>
      </c>
    </row>
    <row r="25" ht="15.75" customHeight="1">
      <c r="A25" s="34" t="s">
        <v>140</v>
      </c>
      <c r="B25" s="52">
        <f>B21*B23+B24*B22</f>
        <v>0.048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